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rxan\Desktop\C\"/>
    </mc:Choice>
  </mc:AlternateContent>
  <xr:revisionPtr revIDLastSave="0" documentId="13_ncr:1_{96BCB88F-131C-4E77-8B57-3720556E4CB1}" xr6:coauthVersionLast="47" xr6:coauthVersionMax="47" xr10:uidLastSave="{00000000-0000-0000-0000-000000000000}"/>
  <bookViews>
    <workbookView xWindow="-120" yWindow="-120" windowWidth="20730" windowHeight="11040" firstSheet="8" activeTab="12" xr2:uid="{00000000-000D-0000-FFFF-FFFF00000000}"/>
  </bookViews>
  <sheets>
    <sheet name="Question-2C" sheetId="1" r:id="rId1"/>
    <sheet name="Qtr 1 Actual Sales" sheetId="2" r:id="rId2"/>
    <sheet name="Product" sheetId="7" r:id="rId3"/>
    <sheet name="Q1 Target Sales" sheetId="3" r:id="rId4"/>
    <sheet name="Pivot-1" sheetId="6" r:id="rId5"/>
    <sheet name="Admins" sheetId="8" r:id="rId6"/>
    <sheet name="PivotTable" sheetId="5" r:id="rId7"/>
    <sheet name="Proctors" sheetId="10" r:id="rId8"/>
    <sheet name="Craig's Cookies" sheetId="13" r:id="rId9"/>
    <sheet name="2020 Craig's Cookies" sheetId="14" r:id="rId10"/>
    <sheet name="Car Loan" sheetId="15" r:id="rId11"/>
    <sheet name="Visitor Attendance" sheetId="20" r:id="rId12"/>
    <sheet name="Hours" sheetId="12" r:id="rId13"/>
    <sheet name="Warehouse Extension" sheetId="2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IntlFixup" hidden="1">TRUE</definedName>
    <definedName name="_xlchart.v1.0" hidden="1">'Q1 Target Sales'!$A$11:$A$15</definedName>
    <definedName name="_xlchart.v1.1" hidden="1">'Q1 Target Sales'!$E$10</definedName>
    <definedName name="_xlchart.v1.2" hidden="1">'Q1 Target Sales'!$E$11:$E$15</definedName>
    <definedName name="_xlchart.v1.3" hidden="1">'Q1 Target Sales'!$A$11:$A$15</definedName>
    <definedName name="_xlchart.v1.4" hidden="1">'Q1 Target Sales'!$E$10</definedName>
    <definedName name="_xlchart.v1.5" hidden="1">'Q1 Target Sales'!$E$11:$E$15</definedName>
    <definedName name="AccessDatabase" hidden="1">"C:\My Documents\MAUI MALL1.mdb"</definedName>
    <definedName name="Account_Manager">[1]Orders!$I$6:$I$1044</definedName>
    <definedName name="AccountDV">[2]CTable!$C$4:$C$37</definedName>
    <definedName name="ACwvu.CapersView." localSheetId="11" hidden="1">[3]MASTER!#REF!</definedName>
    <definedName name="ACwvu.CapersView." localSheetId="13" hidden="1">[3]MASTER!#REF!</definedName>
    <definedName name="ACwvu.CapersView." hidden="1">[3]MASTER!#REF!</definedName>
    <definedName name="ACwvu.Japan_Capers_Ed_Pub." hidden="1">'[4]THREE VARIABLES'!$N$1:$V$165</definedName>
    <definedName name="ACwvu.KJP_CC." hidden="1">'[4]THREE VARIABLES'!$N$4:$U$165</definedName>
    <definedName name="addd" localSheetId="11">#REF!</definedName>
    <definedName name="addd" localSheetId="13">#REF!</definedName>
    <definedName name="addd">#REF!</definedName>
    <definedName name="Address" localSheetId="11">#REF!</definedName>
    <definedName name="Address" localSheetId="13">#REF!</definedName>
    <definedName name="Address">#REF!</definedName>
    <definedName name="anscount" hidden="1">2</definedName>
    <definedName name="AnswerProductTable">'[5]V Exact (an)'!$A$12:$D$19</definedName>
    <definedName name="araz" localSheetId="11">#REF!</definedName>
    <definedName name="araz" localSheetId="13">#REF!</definedName>
    <definedName name="araz">#REF!</definedName>
    <definedName name="AussieANSWER" localSheetId="11">#REF!</definedName>
    <definedName name="AussieANSWER" localSheetId="13">#REF!</definedName>
    <definedName name="AussieANSWER">#REF!</definedName>
    <definedName name="avqust" localSheetId="11">#REF!</definedName>
    <definedName name="avqust" localSheetId="13">#REF!</definedName>
    <definedName name="avqust">#REF!</definedName>
    <definedName name="Ay">'[6]Large+İF'!$E$2:$E$60</definedName>
    <definedName name="Cinsiyyət" localSheetId="11">#REF!</definedName>
    <definedName name="Cinsiyyət" localSheetId="13">#REF!</definedName>
    <definedName name="Cinsiyyət">#REF!</definedName>
    <definedName name="City" localSheetId="11">#REF!</definedName>
    <definedName name="City" localSheetId="13">#REF!</definedName>
    <definedName name="City">#REF!</definedName>
    <definedName name="ColumnNumM">[2]CTable!$C$3:$G$3</definedName>
    <definedName name="Cost_Price" localSheetId="11">#REF!</definedName>
    <definedName name="Cost_Price" localSheetId="13">#REF!</definedName>
    <definedName name="Cost_Price">#REF!</definedName>
    <definedName name="Countifs" localSheetId="5" hidden="1">{"FirstQ",#N/A,FALSE,"Budget2000";"SecondQ",#N/A,FALSE,"Budget2000";"Summary",#N/A,FALSE,"Budget2000"}</definedName>
    <definedName name="Countifs" localSheetId="2" hidden="1">{"FirstQ",#N/A,FALSE,"Budget2000";"SecondQ",#N/A,FALSE,"Budget2000";"Summary",#N/A,FALSE,"Budget2000"}</definedName>
    <definedName name="Countifs" localSheetId="11" hidden="1">{"FirstQ",#N/A,FALSE,"Budget2000";"SecondQ",#N/A,FALSE,"Budget2000";"Summary",#N/A,FALSE,"Budget2000"}</definedName>
    <definedName name="Countifs" localSheetId="13" hidden="1">{"FirstQ",#N/A,FALSE,"Budget2000";"SecondQ",#N/A,FALSE,"Budget2000";"Summary",#N/A,FALSE,"Budget2000"}</definedName>
    <definedName name="Countifs" hidden="1">{"FirstQ",#N/A,FALSE,"Budget2000";"SecondQ",#N/A,FALSE,"Budget2000";"Summary",#N/A,FALSE,"Budget2000"}</definedName>
    <definedName name="Customer">'[2]Functions(2)'!$E$2:$E$106</definedName>
    <definedName name="Customer_Categories">'[7]Discount Matrix'!$C$4:$F$4</definedName>
    <definedName name="Customer_Name" localSheetId="11">#REF!</definedName>
    <definedName name="Customer_Name" localSheetId="13">#REF!</definedName>
    <definedName name="Customer_Name">#REF!</definedName>
    <definedName name="Customer_Type">[1]Orders!$H$6:$H$1044</definedName>
    <definedName name="CustomerDataV">[2]CTable!$C$4:$G$37</definedName>
    <definedName name="Cwvu.CapersView." localSheetId="11" hidden="1">[3]MASTER!#REF!</definedName>
    <definedName name="Cwvu.CapersView." localSheetId="13" hidden="1">[3]MASTER!#REF!</definedName>
    <definedName name="Cwvu.CapersView." hidden="1">[3]MASTER!#REF!</definedName>
    <definedName name="Cwvu.Japan_Capers_Ed_Pub." localSheetId="11" hidden="1">[3]MASTER!#REF!</definedName>
    <definedName name="Cwvu.Japan_Capers_Ed_Pub." localSheetId="13" hidden="1">[3]MASTER!#REF!</definedName>
    <definedName name="Cwvu.Japan_Capers_Ed_Pub." hidden="1">[3]MASTER!#REF!</definedName>
    <definedName name="Cwvu.KJP_CC." localSheetId="11" hidden="1">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</definedName>
    <definedName name="Cwvu.KJP_CC." localSheetId="13" hidden="1">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</definedName>
    <definedName name="Cwvu.KJP_CC." hidden="1">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</definedName>
    <definedName name="de" localSheetId="5" hidden="1">{"программа",#N/A,TRUE,"lessons";"продажа оргтехники",#N/A,TRUE,"образец"}</definedName>
    <definedName name="de" localSheetId="2" hidden="1">{"программа",#N/A,TRUE,"lessons";"продажа оргтехники",#N/A,TRUE,"образец"}</definedName>
    <definedName name="de" localSheetId="11" hidden="1">{"программа",#N/A,TRUE,"lessons";"продажа оргтехники",#N/A,TRUE,"образец"}</definedName>
    <definedName name="de" localSheetId="13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Departments">[8]Lists!$C$4:$C$9</definedName>
    <definedName name="Discount" localSheetId="11">#REF!</definedName>
    <definedName name="Discount" localSheetId="13">#REF!</definedName>
    <definedName name="Discount">#REF!</definedName>
    <definedName name="Discount_Categories">'[7]Discount Matrix'!$B$5:$B$8</definedName>
    <definedName name="Discounts" localSheetId="11">#REF!</definedName>
    <definedName name="Discounts" localSheetId="13">#REF!</definedName>
    <definedName name="Discounts">#REF!</definedName>
    <definedName name="DLBoomerangs">[9]Exact!$A$5:$A$12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ƏƏƏƏƏƏƏ" localSheetId="5" hidden="1">{"программа",#N/A,TRUE,"lessons";"продажа оргтехники",#N/A,TRUE,"образец"}</definedName>
    <definedName name="ƏƏƏƏƏƏƏ" localSheetId="2" hidden="1">{"программа",#N/A,TRUE,"lessons";"продажа оргтехники",#N/A,TRUE,"образец"}</definedName>
    <definedName name="ƏƏƏƏƏƏƏ" localSheetId="11" hidden="1">{"программа",#N/A,TRUE,"lessons";"продажа оргтехники",#N/A,TRUE,"образец"}</definedName>
    <definedName name="ƏƏƏƏƏƏƏ" localSheetId="13" hidden="1">{"программа",#N/A,TRUE,"lessons";"продажа оргтехники",#N/A,TRUE,"образец"}</definedName>
    <definedName name="ƏƏƏƏƏƏƏ" hidden="1">{"программа",#N/A,TRUE,"lessons";"продажа оргтехники",#N/A,TRUE,"образец"}</definedName>
    <definedName name="el" localSheetId="5" hidden="1">{"FirstQ",#N/A,FALSE,"Budget2000";"SecondQ",#N/A,FALSE,"Budget2000"}</definedName>
    <definedName name="el" localSheetId="2" hidden="1">{"FirstQ",#N/A,FALSE,"Budget2000";"SecondQ",#N/A,FALSE,"Budget2000"}</definedName>
    <definedName name="el" localSheetId="11" hidden="1">{"FirstQ",#N/A,FALSE,"Budget2000";"SecondQ",#N/A,FALSE,"Budget2000"}</definedName>
    <definedName name="el" localSheetId="13" hidden="1">{"FirstQ",#N/A,FALSE,"Budget2000";"SecondQ",#N/A,FALSE,"Budget2000"}</definedName>
    <definedName name="el" hidden="1">{"FirstQ",#N/A,FALSE,"Budget2000";"SecondQ",#N/A,FALSE,"Budget2000"}</definedName>
    <definedName name="Emp_ID">[10]!Staff[[#All],[Emp ID]]</definedName>
    <definedName name="Excel" localSheetId="11">#REF!</definedName>
    <definedName name="Excel" localSheetId="13">#REF!</definedName>
    <definedName name="Excel">#REF!</definedName>
    <definedName name="FastANSWER" localSheetId="11">#REF!</definedName>
    <definedName name="FastANSWER" localSheetId="13">#REF!</definedName>
    <definedName name="FastANSWER">#REF!</definedName>
    <definedName name="Fevral" localSheetId="11">#REF!</definedName>
    <definedName name="Fevral" localSheetId="13">#REF!</definedName>
    <definedName name="Fevral">#REF!</definedName>
    <definedName name="Filial" localSheetId="11">#REF!</definedName>
    <definedName name="Filial" localSheetId="13">#REF!</definedName>
    <definedName name="Filial">#REF!</definedName>
    <definedName name="FrannyANSWER" localSheetId="11">#REF!</definedName>
    <definedName name="FrannyANSWER" localSheetId="13">#REF!</definedName>
    <definedName name="FrannyANSWER">#REF!</definedName>
    <definedName name="FreestyleANSWER" localSheetId="11">#REF!</definedName>
    <definedName name="FreestyleANSWER" localSheetId="13">#REF!</definedName>
    <definedName name="FreestyleANSWER">#REF!</definedName>
    <definedName name="Full_Name">[10]!Staff[[#All],[Full Name]]</definedName>
    <definedName name="Gəlir">'[6]Large+İF'!$C$2:$C$60</definedName>
    <definedName name="GigiANSWER" localSheetId="11">#REF!</definedName>
    <definedName name="GigiANSWER" localSheetId="13">#REF!</definedName>
    <definedName name="GigiANSWER">#REF!</definedName>
    <definedName name="HTML_CodePage" hidden="1">1252</definedName>
    <definedName name="HTML_Control" localSheetId="5" hidden="1">{"'PRODUCTIONCOST SHEET'!$B$3:$G$48"}</definedName>
    <definedName name="HTML_Control" localSheetId="2" hidden="1">{"'PRODUCTIONCOST SHEET'!$B$3:$G$48"}</definedName>
    <definedName name="HTML_Control" localSheetId="11" hidden="1">{"'PRODUCTIONCOST SHEET'!$B$3:$G$48"}</definedName>
    <definedName name="HTML_Control" localSheetId="13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İl">'[6]Large+İF'!$D$2:$D$60</definedName>
    <definedName name="Inventory">[11]!_[#Data]</definedName>
    <definedName name="Item_Code" localSheetId="11">#REF!</definedName>
    <definedName name="Item_Code" localSheetId="13">#REF!</definedName>
    <definedName name="Item_Code">#REF!</definedName>
    <definedName name="iyul" localSheetId="11">#REF!</definedName>
    <definedName name="iyul" localSheetId="13">#REF!</definedName>
    <definedName name="iyul">#REF!</definedName>
    <definedName name="iyun" localSheetId="11">#REF!</definedName>
    <definedName name="iyun" localSheetId="13">#REF!</definedName>
    <definedName name="iyun">#REF!</definedName>
    <definedName name="JonnANSWER" localSheetId="11">#REF!</definedName>
    <definedName name="JonnANSWER" localSheetId="13">#REF!</definedName>
    <definedName name="JonnANSWER">#REF!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imcount" hidden="1">2</definedName>
    <definedName name="m" localSheetId="11">#REF!</definedName>
    <definedName name="m" localSheetId="13">#REF!</definedName>
    <definedName name="m">#REF!</definedName>
    <definedName name="Maaş" localSheetId="11">#REF!</definedName>
    <definedName name="Maaş" localSheetId="13">#REF!</definedName>
    <definedName name="Maaş">#REF!</definedName>
    <definedName name="mar" localSheetId="11">#REF!</definedName>
    <definedName name="mar" localSheetId="13">#REF!</definedName>
    <definedName name="mar">#REF!</definedName>
    <definedName name="market" localSheetId="11">#REF!</definedName>
    <definedName name="market" localSheetId="13">#REF!</definedName>
    <definedName name="market">#REF!</definedName>
    <definedName name="Mart" localSheetId="11">#REF!</definedName>
    <definedName name="Mart" localSheetId="13">#REF!</definedName>
    <definedName name="Mart">#REF!</definedName>
    <definedName name="Məhsul">'[6]Large+İF'!$B$2:$B$60</definedName>
    <definedName name="neptun" localSheetId="11">#REF!</definedName>
    <definedName name="neptun" localSheetId="13">#REF!</definedName>
    <definedName name="neptun">#REF!</definedName>
    <definedName name="NewData">#REF!</definedName>
    <definedName name="ok" localSheetId="11" hidden="1">#REF!</definedName>
    <definedName name="ok" localSheetId="13" hidden="1">#REF!</definedName>
    <definedName name="ok" hidden="1">#REF!</definedName>
    <definedName name="Order_Date" localSheetId="11">#REF!</definedName>
    <definedName name="Order_Date" localSheetId="13">#REF!</definedName>
    <definedName name="Order_Date">#REF!</definedName>
    <definedName name="Order_Month" localSheetId="11">[12]Orders!#REF!</definedName>
    <definedName name="Order_Month" localSheetId="13">[12]Orders!#REF!</definedName>
    <definedName name="Order_Month">[12]Orders!#REF!</definedName>
    <definedName name="Order_No">[12]Orders!$A$6:$A$1044</definedName>
    <definedName name="Order_Priority">[12]Orders!$J$6:$J$1044</definedName>
    <definedName name="Order_Quantity">[1]Orders!$S$6:$S$1044</definedName>
    <definedName name="Order_Total" localSheetId="11">#REF!</definedName>
    <definedName name="Order_Total" localSheetId="13">#REF!</definedName>
    <definedName name="Order_Total">#REF!</definedName>
    <definedName name="Order_Year">[1]Orders!$C$6:$C$1044</definedName>
    <definedName name="origData">#REF!</definedName>
    <definedName name="Origins">[8]Lists!$E$4:$E$12</definedName>
    <definedName name="peeps" localSheetId="11">#REF!</definedName>
    <definedName name="peeps" localSheetId="13">#REF!</definedName>
    <definedName name="peeps">#REF!</definedName>
    <definedName name="Product">'[2]Functions(2)'!$B$2:$B$106</definedName>
    <definedName name="Product_Category" localSheetId="11">#REF!</definedName>
    <definedName name="Product_Category" localSheetId="13">#REF!</definedName>
    <definedName name="Product_Category">#REF!</definedName>
    <definedName name="Product_Code">'[13]Cond-Formatting'!$A$2:$A$52</definedName>
    <definedName name="Product_Container" localSheetId="11">#REF!</definedName>
    <definedName name="Product_Container" localSheetId="13">#REF!</definedName>
    <definedName name="Product_Container">#REF!</definedName>
    <definedName name="Product_Name" localSheetId="11">#REF!</definedName>
    <definedName name="Product_Name" localSheetId="13">#REF!</definedName>
    <definedName name="Product_Name">#REF!</definedName>
    <definedName name="ProductsAnswer">[14]!ProductNamesAnswer[Products]</definedName>
    <definedName name="ProductsNameAnswer">'[15]Data Validation====&gt;&gt;&gt;'!$A$58:$A$62</definedName>
    <definedName name="Profit_Margin" localSheetId="11">#REF!</definedName>
    <definedName name="Profit_Margin" localSheetId="13">#REF!</definedName>
    <definedName name="Profit_Margin">#REF!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qqqqqq" localSheetId="5" hidden="1">{"FirstQ",#N/A,FALSE,"Budget2000";"SecondQ",#N/A,FALSE,"Budget2000";"Summary",#N/A,FALSE,"Budget2000"}</definedName>
    <definedName name="qqqqqqq" localSheetId="2" hidden="1">{"FirstQ",#N/A,FALSE,"Budget2000";"SecondQ",#N/A,FALSE,"Budget2000";"Summary",#N/A,FALSE,"Budget2000"}</definedName>
    <definedName name="qqqqqqq" localSheetId="11" hidden="1">{"FirstQ",#N/A,FALSE,"Budget2000";"SecondQ",#N/A,FALSE,"Budget2000";"Summary",#N/A,FALSE,"Budget2000"}</definedName>
    <definedName name="qqqqqqq" localSheetId="13" hidden="1">{"FirstQ",#N/A,FALSE,"Budget2000";"SecondQ",#N/A,FALSE,"Budget2000";"Summary",#N/A,FALSE,"Budget2000"}</definedName>
    <definedName name="qqqqqqq" hidden="1">{"FirstQ",#N/A,FALSE,"Budget2000";"SecondQ",#N/A,FALSE,"Budget2000";"Summary",#N/A,FALSE,"Budget2000"}</definedName>
    <definedName name="rahat" localSheetId="11">#REF!</definedName>
    <definedName name="rahat" localSheetId="13">#REF!</definedName>
    <definedName name="rahat">#REF!</definedName>
    <definedName name="Region">'[2]Functions(2)'!$C$2:$C$106</definedName>
    <definedName name="Replace" localSheetId="5" hidden="1">{"FirstQ",#N/A,FALSE,"Budget2000";"SecondQ",#N/A,FALSE,"Budget2000";"Summary",#N/A,FALSE,"Budget2000"}</definedName>
    <definedName name="Replace" localSheetId="2" hidden="1">{"FirstQ",#N/A,FALSE,"Budget2000";"SecondQ",#N/A,FALSE,"Budget2000";"Summary",#N/A,FALSE,"Budget2000"}</definedName>
    <definedName name="Replace" localSheetId="11" hidden="1">{"FirstQ",#N/A,FALSE,"Budget2000";"SecondQ",#N/A,FALSE,"Budget2000";"Summary",#N/A,FALSE,"Budget2000"}</definedName>
    <definedName name="Replace" localSheetId="13" hidden="1">{"FirstQ",#N/A,FALSE,"Budget2000";"SecondQ",#N/A,FALSE,"Budget2000";"Summary",#N/A,FALSE,"Budget2000"}</definedName>
    <definedName name="Replace" hidden="1">{"FirstQ",#N/A,FALSE,"Budget2000";"SecondQ",#N/A,FALSE,"Budget2000";"Summary",#N/A,FALSE,"Budget2000"}</definedName>
    <definedName name="Retail_Price" localSheetId="11">#REF!</definedName>
    <definedName name="Retail_Price" localSheetId="13">#REF!</definedName>
    <definedName name="Retail_Price">#REF!</definedName>
    <definedName name="Reviewers" localSheetId="11">#REF!</definedName>
    <definedName name="Reviewers" localSheetId="13">#REF!</definedName>
    <definedName name="Reviewers">#REF!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11" hidden="1">{"FirstQ",#N/A,FALSE,"Budget2000";"SecondQ",#N/A,FALSE,"Budget2000"}</definedName>
    <definedName name="rr" localSheetId="13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'[4]THREE VARIABLES'!$A$1:$M$65536</definedName>
    <definedName name="Rwvu.Japan_Capers_Ed_Pub." hidden="1">'[4]THREE VARIABLES'!$A$1:$M$65536</definedName>
    <definedName name="Rwvu.KJP_CC." hidden="1">'[4]THREE VARIABLES'!$A$1:$M$65536</definedName>
    <definedName name="SalesRep">'[2]Functions(2)'!$D$2:$D$106</definedName>
    <definedName name="sencount" hidden="1">4</definedName>
    <definedName name="Ship_Date">[12]Orders!$O$6:$O$1044</definedName>
    <definedName name="Ship_Mode" localSheetId="11">#REF!</definedName>
    <definedName name="Ship_Mode" localSheetId="13">#REF!</definedName>
    <definedName name="Ship_Mode">#REF!</definedName>
    <definedName name="Ship_Time" localSheetId="11">[12]Orders!#REF!</definedName>
    <definedName name="Ship_Time" localSheetId="13">[12]Orders!#REF!</definedName>
    <definedName name="Ship_Time">[12]Orders!#REF!</definedName>
    <definedName name="Shipping_Cost" localSheetId="11">#REF!</definedName>
    <definedName name="Shipping_Cost" localSheetId="13">#REF!</definedName>
    <definedName name="Shipping_Cost">#REF!</definedName>
    <definedName name="slicer" localSheetId="5" hidden="1">{"программа",#N/A,TRUE,"lessons";"продажа оргтехники",#N/A,TRUE,"образец"}</definedName>
    <definedName name="slicer" localSheetId="2" hidden="1">{"программа",#N/A,TRUE,"lessons";"продажа оргтехники",#N/A,TRUE,"образец"}</definedName>
    <definedName name="slicer" localSheetId="11" hidden="1">{"программа",#N/A,TRUE,"lessons";"продажа оргтехники",#N/A,TRUE,"образец"}</definedName>
    <definedName name="slicer" localSheetId="13" hidden="1">{"программа",#N/A,TRUE,"lessons";"продажа оргтехники",#N/A,TRUE,"образец"}</definedName>
    <definedName name="slicer" hidden="1">{"программа",#N/A,TRUE,"lessons";"продажа оргтехники",#N/A,TRUE,"образец"}</definedName>
    <definedName name="State">[1]Orders!$G$6:$G$1044</definedName>
    <definedName name="Sub_Total" localSheetId="11">#REF!</definedName>
    <definedName name="Sub_Total" localSheetId="13">#REF!</definedName>
    <definedName name="Sub_Total">#REF!</definedName>
    <definedName name="Suburb">[16]Lookup!$A$4:$A$312</definedName>
    <definedName name="Suppliers">[8]Lists!$A$4:$A$10</definedName>
    <definedName name="Swvu.CapersView." localSheetId="11" hidden="1">[3]MASTER!#REF!</definedName>
    <definedName name="Swvu.CapersView." localSheetId="13" hidden="1">[3]MASTER!#REF!</definedName>
    <definedName name="Swvu.CapersView." hidden="1">[3]MASTER!#REF!</definedName>
    <definedName name="Swvu.Japan_Capers_Ed_Pub." hidden="1">'[4]THREE VARIABLES'!$N$1:$V$165</definedName>
    <definedName name="Swvu.KJP_CC." hidden="1">'[4]THREE VARIABLES'!$N$4:$U$165</definedName>
    <definedName name="tablom" localSheetId="11">#REF!</definedName>
    <definedName name="tablom" localSheetId="13">#REF!</definedName>
    <definedName name="tablom">#REF!</definedName>
    <definedName name="Təhsil" localSheetId="11">#REF!</definedName>
    <definedName name="Təhsil" localSheetId="13">#REF!</definedName>
    <definedName name="Təhsil">#REF!</definedName>
    <definedName name="TinaANSWER" localSheetId="11">#REF!</definedName>
    <definedName name="TinaANSWER" localSheetId="13">#REF!</definedName>
    <definedName name="TinaANSWER">#REF!</definedName>
    <definedName name="Total">[1]Orders!$Y$6:$Y$1044</definedName>
    <definedName name="tur">'[17]Sort-1'!$F$5:$J$15</definedName>
    <definedName name="TypeANSWER">'[18]DV (an)'!$G$58:$J$58</definedName>
    <definedName name="Units">'[2]Functions(2)'!$F$2:$F$106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vip" localSheetId="11">#REF!</definedName>
    <definedName name="vip" localSheetId="13">#REF!</definedName>
    <definedName name="vip">#REF!</definedName>
    <definedName name="VTable">[9]Exact!$A$5:$D$12</definedName>
    <definedName name="WindANSWER" localSheetId="11">#REF!</definedName>
    <definedName name="WindANSWER" localSheetId="13">#REF!</definedName>
    <definedName name="WindANSWER">#REF!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CapersPlotter." localSheetId="5" hidden="1">{#N/A,#N/A,FALSE,"DI 2 YEAR MASTER SCHEDULE"}</definedName>
    <definedName name="wrn.CapersPlotter." localSheetId="2" hidden="1">{#N/A,#N/A,FALSE,"DI 2 YEAR MASTER SCHEDULE"}</definedName>
    <definedName name="wrn.CapersPlotter." localSheetId="11" hidden="1">{#N/A,#N/A,FALSE,"DI 2 YEAR MASTER SCHEDULE"}</definedName>
    <definedName name="wrn.CapersPlotter." localSheetId="13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2" hidden="1">{#N/A,#N/A,FALSE,"DI 2 YEAR MASTER SCHEDULE"}</definedName>
    <definedName name="wrn.Edutainment._.Priority._.List." localSheetId="11" hidden="1">{#N/A,#N/A,FALSE,"DI 2 YEAR MASTER SCHEDULE"}</definedName>
    <definedName name="wrn.Edutainment._.Priority._.List." localSheetId="13" hidden="1">{#N/A,#N/A,FALSE,"DI 2 YEAR MASTER SCHEDULE"}</definedName>
    <definedName name="wrn.Edutainment._.Priority._.List." hidden="1">{#N/A,#N/A,FALSE,"DI 2 YEAR MASTER SCHEDULE"}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hidden="1">{"FirstQ",#N/A,FALSE,"Budget2000";"SecondQ",#N/A,FALSE,"Budget2000"}</definedName>
    <definedName name="wrn.Japan_Capers_Ed._.Pub." localSheetId="5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localSheetId="11" hidden="1">{"Japan_Capers_Ed_Pub",#N/A,FALSE,"DI 2 YEAR MASTER SCHEDULE"}</definedName>
    <definedName name="wrn.Japan_Capers_Ed._.Pub." localSheetId="13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localSheetId="2" hidden="1">{#N/A,#N/A,FALSE,"DI 2 YEAR MASTER SCHEDULE"}</definedName>
    <definedName name="wrn.Priority._.list." localSheetId="11" hidden="1">{#N/A,#N/A,FALSE,"DI 2 YEAR MASTER SCHEDULE"}</definedName>
    <definedName name="wrn.Priority._.list." localSheetId="13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localSheetId="2" hidden="1">{#N/A,#N/A,FALSE,"PRJCTED MNTHLY QTY's"}</definedName>
    <definedName name="wrn.Prjcted._.Mnthly._.Qtys." localSheetId="11" hidden="1">{#N/A,#N/A,FALSE,"PRJCTED MNTHLY QTY's"}</definedName>
    <definedName name="wrn.Prjcted._.Mnthly._.Qtys." localSheetId="13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localSheetId="2" hidden="1">{#N/A,#N/A,FALSE,"PRJCTED QTRLY $'s"}</definedName>
    <definedName name="wrn.Prjcted._.Qtrly._.Dollars." localSheetId="11" hidden="1">{#N/A,#N/A,FALSE,"PRJCTED QTRLY $'s"}</definedName>
    <definedName name="wrn.Prjcted._.Qtrly._.Dollars." localSheetId="13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2" hidden="1">{#N/A,#N/A,FALSE,"PRJCTED QTRLY QTY's"}</definedName>
    <definedName name="wrn.Prjcted._.Qtrly._.Qtys." localSheetId="11" hidden="1">{#N/A,#N/A,FALSE,"PRJCTED QTRLY QTY's"}</definedName>
    <definedName name="wrn.Prjcted._.Qtrly._.Qtys." localSheetId="13" hidden="1">{#N/A,#N/A,FALSE,"PRJCTED QTRLY QTY's"}</definedName>
    <definedName name="wrn.Prjcted._.Qtrly._.Qtys." hidden="1">{#N/A,#N/A,FALSE,"PRJCTED QTRLY QTY's"}</definedName>
    <definedName name="wrn.QUARTERLY._.VIEW." localSheetId="5" hidden="1">{"QUARTERLY VIEW",#N/A,FALSE,"YEAR TOTAL"}</definedName>
    <definedName name="wrn.QUARTERLY._.VIEW." localSheetId="2" hidden="1">{"QUARTERLY VIEW",#N/A,FALSE,"YEAR TOTAL"}</definedName>
    <definedName name="wrn.QUARTERLY._.VIEW." localSheetId="11" hidden="1">{"QUARTERLY VIEW",#N/A,FALSE,"YEAR TOTAL"}</definedName>
    <definedName name="wrn.QUARTERLY._.VIEW." localSheetId="13" hidden="1">{"QUARTERLY VIEW",#N/A,FALSE,"YEAR TOTAL"}</definedName>
    <definedName name="wrn.QUARTERLY._.VIEW." hidden="1">{"QUARTERLY VIEW",#N/A,FALSE,"YEAR TOTAL"}</definedName>
    <definedName name="wrn.YEAR._.VIEW." localSheetId="5" hidden="1">{#N/A,#N/A,FALSE,"YEAR TOTAL"}</definedName>
    <definedName name="wrn.YEAR._.VIEW." localSheetId="2" hidden="1">{#N/A,#N/A,FALSE,"YEAR TOTAL"}</definedName>
    <definedName name="wrn.YEAR._.VIEW." localSheetId="11" hidden="1">{#N/A,#N/A,FALSE,"YEAR TOTAL"}</definedName>
    <definedName name="wrn.YEAR._.VIEW." localSheetId="13" hidden="1">{#N/A,#N/A,FALSE,"YEAR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11" hidden="1">{"программа",#N/A,TRUE,"lessons";"продажа оргтехники",#N/A,TRUE,"образец"}</definedName>
    <definedName name="wrn.отчет._.по._.курсу." localSheetId="13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" localSheetId="5" hidden="1">{"FirstQ",#N/A,FALSE,"Budget2000";"SecondQ",#N/A,FALSE,"Budget2000";"Summary",#N/A,FALSE,"Budget2000"}</definedName>
    <definedName name="xxx" localSheetId="2" hidden="1">{"FirstQ",#N/A,FALSE,"Budget2000";"SecondQ",#N/A,FALSE,"Budget2000";"Summary",#N/A,FALSE,"Budget2000"}</definedName>
    <definedName name="xxx" localSheetId="11" hidden="1">{"FirstQ",#N/A,FALSE,"Budget2000";"SecondQ",#N/A,FALSE,"Budget2000";"Summary",#N/A,FALSE,"Budget2000"}</definedName>
    <definedName name="xxx" localSheetId="13" hidden="1">{"FirstQ",#N/A,FALSE,"Budget2000";"SecondQ",#N/A,FALSE,"Budget2000";"Summary",#N/A,FALSE,"Budget2000"}</definedName>
    <definedName name="xx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anvar" localSheetId="11">#REF!</definedName>
    <definedName name="Yanvar" localSheetId="13">#REF!</definedName>
    <definedName name="Yanvar">#REF!</definedName>
    <definedName name="Z_9A428CE1_B4D9_11D0_A8AA_0000C071AEE7_.wvu.Cols" hidden="1">[3]MASTER!$A$1:$Q$65536,[3]MASTER!$Y$1:$Z$65536</definedName>
    <definedName name="Z_9A428CE1_B4D9_11D0_A8AA_0000C071AEE7_.wvu.PrintArea" hidden="1">'[4]THREE VARIABLES'!$N$4:$S$5</definedName>
    <definedName name="Z_9A428CE1_B4D9_11D0_A8AA_0000C071AEE7_.wvu.Rows" localSheetId="11" hidden="1">[3]MASTER!#REF!,[3]MASTER!#REF!,[3]MASTER!#REF!,[3]MASTER!#REF!,[3]MASTER!#REF!,[3]MASTER!#REF!,[3]MASTER!#REF!,[3]MASTER!$A$98:$IV$272</definedName>
    <definedName name="Z_9A428CE1_B4D9_11D0_A8AA_0000C071AEE7_.wvu.Rows" localSheetId="13" hidden="1">[3]MASTER!#REF!,[3]MASTER!#REF!,[3]MASTER!#REF!,[3]MASTER!#REF!,[3]MASTER!#REF!,[3]MASTER!#REF!,[3]MASTER!#REF!,[3]MASTER!$A$98:$IV$272</definedName>
    <definedName name="Z_9A428CE1_B4D9_11D0_A8AA_0000C071AEE7_.wvu.Rows" hidden="1">[3]MASTER!#REF!,[3]MASTER!#REF!,[3]MASTER!#REF!,[3]MASTER!#REF!,[3]MASTER!#REF!,[3]MASTER!#REF!,[3]MASTER!#REF!,[3]MASTER!$A$98:$IV$272</definedName>
    <definedName name="а" hidden="1">'[4]THREE VARIABLES'!$N$1:$V$165</definedName>
    <definedName name="вв" localSheetId="5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localSheetId="11" hidden="1">{"программа",#N/A,TRUE,"lessons";"продажа оргтехники",#N/A,TRUE,"образец"}</definedName>
    <definedName name="вв" localSheetId="13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ыданная_сумма">'[19]3'!$C$27:$C$1148</definedName>
    <definedName name="Дата_возврата">'[19]3'!$B$27:$B$1148</definedName>
    <definedName name="Дата_выдачи">'[19]3'!$A$27:$A$1148</definedName>
    <definedName name="е" localSheetId="5" hidden="1">{"программа",#N/A,TRUE,"lessons";"продажа оргтехники",#N/A,TRUE,"образец"}</definedName>
    <definedName name="е" localSheetId="2" hidden="1">{"программа",#N/A,TRUE,"lessons";"продажа оргтехники",#N/A,TRUE,"образец"}</definedName>
    <definedName name="е" localSheetId="11" hidden="1">{"программа",#N/A,TRUE,"lessons";"продажа оргтехники",#N/A,TRUE,"образец"}</definedName>
    <definedName name="е" localSheetId="13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[3]MASTER!#REF!</definedName>
    <definedName name="з" localSheetId="5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localSheetId="11" hidden="1">{"программа",#N/A,TRUE,"lessons";"продажа оргтехники",#N/A,TRUE,"образец"}</definedName>
    <definedName name="з" localSheetId="13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localSheetId="11" hidden="1">{"программа",#N/A,TRUE,"lessons";"продажа оргтехники",#N/A,TRUE,"образец"}</definedName>
    <definedName name="ке" localSheetId="13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урс_EUR">[20]Names!$M$4</definedName>
    <definedName name="Курс_USD">[20]Names!$M$3</definedName>
    <definedName name="Найти_и_заменить" localSheetId="5" hidden="1">{"FirstQ",#N/A,FALSE,"Budget2000";"SecondQ",#N/A,FALSE,"Budget2000";"Summary",#N/A,FALSE,"Budget2000"}</definedName>
    <definedName name="Найти_и_заменить" localSheetId="2" hidden="1">{"FirstQ",#N/A,FALSE,"Budget2000";"SecondQ",#N/A,FALSE,"Budget2000";"Summary",#N/A,FALSE,"Budget2000"}</definedName>
    <definedName name="Найти_и_заменить" localSheetId="11" hidden="1">{"FirstQ",#N/A,FALSE,"Budget2000";"SecondQ",#N/A,FALSE,"Budget2000";"Summary",#N/A,FALSE,"Budget2000"}</definedName>
    <definedName name="Найти_и_заменить" localSheetId="13" hidden="1">{"FirstQ",#N/A,FALSE,"Budget2000";"SecondQ",#N/A,FALSE,"Budget2000";"Summary",#N/A,FALSE,"Budget2000"}</definedName>
    <definedName name="Найти_и_заменить" hidden="1">{"FirstQ",#N/A,FALSE,"Budget2000";"SecondQ",#N/A,FALSE,"Budget2000";"Summary",#N/A,FALSE,"Budget2000"}</definedName>
    <definedName name="Плата_за_кредит">'[19]3'!$G$27:$G$1148</definedName>
    <definedName name="Процент_Налога">[20]Names!$M$2</definedName>
    <definedName name="Процент_Премии">[20]Names!$M$1</definedName>
    <definedName name="х" localSheetId="5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localSheetId="11" hidden="1">{"программа",#N/A,TRUE,"lessons";"продажа оргтехники",#N/A,TRUE,"образец"}</definedName>
    <definedName name="х" localSheetId="13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[3]MASTER!#REF!</definedName>
  </definedNames>
  <calcPr calcId="191029"/>
  <pivotCaches>
    <pivotCache cacheId="0" r:id="rId35"/>
    <pivotCache cacheId="1" r:id="rId3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0" l="1"/>
  <c r="B14" i="12"/>
  <c r="C5" i="10"/>
  <c r="C6" i="10"/>
  <c r="C7" i="10"/>
  <c r="C8" i="10"/>
  <c r="C9" i="10"/>
  <c r="C10" i="10"/>
  <c r="C11" i="10"/>
  <c r="C12" i="10"/>
  <c r="C13" i="10"/>
  <c r="C4" i="10"/>
  <c r="D3" i="7"/>
  <c r="H12" i="2"/>
  <c r="C4" i="13"/>
  <c r="E4" i="13"/>
  <c r="F4" i="13"/>
  <c r="C5" i="13"/>
  <c r="E5" i="13"/>
  <c r="F5" i="13"/>
  <c r="C6" i="13"/>
  <c r="E6" i="13"/>
  <c r="F6" i="13"/>
  <c r="C7" i="13"/>
  <c r="E7" i="13"/>
  <c r="F7" i="13"/>
  <c r="C8" i="13"/>
  <c r="E8" i="13"/>
  <c r="F8" i="13"/>
  <c r="C9" i="13"/>
  <c r="E9" i="13"/>
  <c r="F9" i="13"/>
  <c r="C10" i="13"/>
  <c r="E10" i="13"/>
  <c r="F10" i="13"/>
  <c r="C11" i="13"/>
  <c r="E11" i="13"/>
  <c r="F11" i="13"/>
  <c r="F4" i="10"/>
  <c r="F5" i="10"/>
  <c r="F6" i="10"/>
  <c r="F7" i="10"/>
  <c r="F8" i="10"/>
  <c r="F9" i="10"/>
  <c r="F10" i="10"/>
  <c r="F11" i="10"/>
  <c r="F12" i="10"/>
  <c r="F13" i="10"/>
  <c r="E11" i="3" l="1"/>
  <c r="E12" i="3"/>
  <c r="E13" i="3"/>
  <c r="E14" i="3"/>
  <c r="E15" i="3"/>
  <c r="E16" i="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</calcChain>
</file>

<file path=xl/sharedStrings.xml><?xml version="1.0" encoding="utf-8"?>
<sst xmlns="http://schemas.openxmlformats.org/spreadsheetml/2006/main" count="613" uniqueCount="281">
  <si>
    <t>Riblet Meal</t>
  </si>
  <si>
    <t>Zoo</t>
  </si>
  <si>
    <t>Burrito Meal</t>
  </si>
  <si>
    <t>Taco Meal</t>
  </si>
  <si>
    <t>Fish Sandwich Meal</t>
  </si>
  <si>
    <t>Chicken Sandwich Meal</t>
  </si>
  <si>
    <t>Hot Dog Meal</t>
  </si>
  <si>
    <t>Hamburger Meal</t>
  </si>
  <si>
    <t>Industrial Park</t>
  </si>
  <si>
    <t>High School Campus</t>
  </si>
  <si>
    <t>Downtown</t>
  </si>
  <si>
    <t>College Campus</t>
  </si>
  <si>
    <t>Number of Trucks with Hamburger Sales &gt;$2,500:</t>
  </si>
  <si>
    <t>Total</t>
  </si>
  <si>
    <t>March</t>
  </si>
  <si>
    <t>February</t>
  </si>
  <si>
    <t>January</t>
  </si>
  <si>
    <t>Menu Item</t>
  </si>
  <si>
    <t>Truck Site</t>
  </si>
  <si>
    <t>Qtr 1 Actual Sales</t>
  </si>
  <si>
    <t>Location</t>
  </si>
  <si>
    <t>Qtr 1 Target Sales</t>
  </si>
  <si>
    <t>Sum of March</t>
  </si>
  <si>
    <t>Sum of February</t>
  </si>
  <si>
    <t>Sum of January</t>
  </si>
  <si>
    <t>Row Labels</t>
  </si>
  <si>
    <t>İn cell H2 on the Qtr 1 Actual Sales worksheet, use a formula to calculate the number of trucks that had Hamburger Meal sales of more than $2.500 in March.</t>
  </si>
  <si>
    <t xml:space="preserve"> On the Pivot Table worksheet, add Grand Totals for the columns only.</t>
  </si>
  <si>
    <t>On the Pivot-1 worksheets, configure the Rows fieldt settings for Category to Insert a Blank Line After Each Item label.</t>
  </si>
  <si>
    <t>Grand Total</t>
  </si>
  <si>
    <t>Spegesild</t>
  </si>
  <si>
    <t>Gravad lax</t>
  </si>
  <si>
    <t>Boston Crab Meat</t>
  </si>
  <si>
    <t>Seafood</t>
  </si>
  <si>
    <t>Tofu</t>
  </si>
  <si>
    <t>Longlife Tofu</t>
  </si>
  <si>
    <t>Produce</t>
  </si>
  <si>
    <t>Perth Pasties</t>
  </si>
  <si>
    <t>Pâté chinois</t>
  </si>
  <si>
    <t>Alice Mutton</t>
  </si>
  <si>
    <t>Meat/Poultry</t>
  </si>
  <si>
    <t>Wimmers gute Semmelknödel</t>
  </si>
  <si>
    <t>Tunnbröd</t>
  </si>
  <si>
    <t>Ravioli Angelo</t>
  </si>
  <si>
    <t>Gnocchi di nonna Alice</t>
  </si>
  <si>
    <t>Grains/Cereals</t>
  </si>
  <si>
    <t>Raclette Courdavault</t>
  </si>
  <si>
    <t>Queso Cabrales</t>
  </si>
  <si>
    <t>Gudbrandsdalsost</t>
  </si>
  <si>
    <t>Gorgonzola Telino</t>
  </si>
  <si>
    <t>Geitost</t>
  </si>
  <si>
    <t>Fløtemysost</t>
  </si>
  <si>
    <t>Dairy Products</t>
  </si>
  <si>
    <t>Valkoinen suklaa</t>
  </si>
  <si>
    <t>Teatime Chocolate Biscuits</t>
  </si>
  <si>
    <t>Tarte au sucre</t>
  </si>
  <si>
    <t>Sir Rodney's Scones</t>
  </si>
  <si>
    <t>Scottish Longbreads</t>
  </si>
  <si>
    <t>Gumbär Gummibärchen</t>
  </si>
  <si>
    <t>Confections</t>
  </si>
  <si>
    <t>Vegie-spread</t>
  </si>
  <si>
    <t>Sirop d'érable</t>
  </si>
  <si>
    <t>Original Frankfurter grüne Soße</t>
  </si>
  <si>
    <t>Aniseed Syrup</t>
  </si>
  <si>
    <t>Condiments</t>
  </si>
  <si>
    <t>Steeleye Stout</t>
  </si>
  <si>
    <t>Lakkalikööri</t>
  </si>
  <si>
    <t>Côte de Blaye</t>
  </si>
  <si>
    <t>Chang</t>
  </si>
  <si>
    <t>Chai</t>
  </si>
  <si>
    <t>Beverages</t>
  </si>
  <si>
    <t>In cell D3 on the Product worksheet , use Xlookup to display Product Name for any Order № selected from the drop-down list in cell.</t>
  </si>
  <si>
    <t>Office Supplies</t>
  </si>
  <si>
    <t>Smiths Standard Envelopes</t>
  </si>
  <si>
    <t>Charlie Bui</t>
  </si>
  <si>
    <t>Sydney</t>
  </si>
  <si>
    <t>5068-1</t>
  </si>
  <si>
    <t>TypeRight Side-Opening Peel &amp; Seel Expanding Envelopes</t>
  </si>
  <si>
    <t>Aanya Zhang</t>
  </si>
  <si>
    <t>5066-1</t>
  </si>
  <si>
    <t>Artisan Premier Heavy-Duty Binder with Round Locking Rings</t>
  </si>
  <si>
    <t>Yvette Biti</t>
  </si>
  <si>
    <t>Melbourne</t>
  </si>
  <si>
    <t>5064-1</t>
  </si>
  <si>
    <t>Smiths SlimLine Pencil Sharpener</t>
  </si>
  <si>
    <t>5063-1</t>
  </si>
  <si>
    <t>Technology</t>
  </si>
  <si>
    <t>TechSavi Access Keyboard</t>
  </si>
  <si>
    <t>Leighton Forrest</t>
  </si>
  <si>
    <t>5062-1</t>
  </si>
  <si>
    <t>Smiths Premium Bright 1-Part Blank Computer Paper</t>
  </si>
  <si>
    <t>Mihael Khan</t>
  </si>
  <si>
    <t>5061-1</t>
  </si>
  <si>
    <t>Adesso Programmable 142-Key Keyboard</t>
  </si>
  <si>
    <t>5060-1</t>
  </si>
  <si>
    <t>Beekin 105-Key Black Keyboard</t>
  </si>
  <si>
    <t>5059-1</t>
  </si>
  <si>
    <t>Artisan 479 Labels</t>
  </si>
  <si>
    <t>Connor Betts</t>
  </si>
  <si>
    <t>5057-1</t>
  </si>
  <si>
    <t>Phoebe Gour</t>
  </si>
  <si>
    <t>5055-1</t>
  </si>
  <si>
    <t>EcoTones Memo Sheets</t>
  </si>
  <si>
    <t>5052-1</t>
  </si>
  <si>
    <t>Artisan Printable Repositionable Plastic Tabs</t>
  </si>
  <si>
    <t>5050-1</t>
  </si>
  <si>
    <t>Office Shears by Apex</t>
  </si>
  <si>
    <t>Nicholas Fernandes</t>
  </si>
  <si>
    <t>5049-1</t>
  </si>
  <si>
    <t>Tina Carlton</t>
  </si>
  <si>
    <t>5048-1</t>
  </si>
  <si>
    <t>Samantha Chairs</t>
  </si>
  <si>
    <t>5047-1</t>
  </si>
  <si>
    <t>UGen RF Keyboard</t>
  </si>
  <si>
    <t>5045-1</t>
  </si>
  <si>
    <t>Smiths Gold Paper Clips</t>
  </si>
  <si>
    <t>5043-1</t>
  </si>
  <si>
    <t>Steady Colorific Colored Pencils, 12/Box</t>
  </si>
  <si>
    <t>5040-1</t>
  </si>
  <si>
    <t>Alto Parchment Paper, Assorted Colors</t>
  </si>
  <si>
    <t>Natasha Song</t>
  </si>
  <si>
    <t>5039-1</t>
  </si>
  <si>
    <t>OIC Thumb-Tacks</t>
  </si>
  <si>
    <t>5038-1</t>
  </si>
  <si>
    <t>Apex Elite Stainless Steel Scissors</t>
  </si>
  <si>
    <t>Stevie Bacata</t>
  </si>
  <si>
    <t>5037-1</t>
  </si>
  <si>
    <t>5036-1</t>
  </si>
  <si>
    <t>Artisan Arch Ring Binders</t>
  </si>
  <si>
    <t>5035-1</t>
  </si>
  <si>
    <t>5033-1</t>
  </si>
  <si>
    <t>Security-Tint Envelopes</t>
  </si>
  <si>
    <t>5031-1</t>
  </si>
  <si>
    <t>5029-1</t>
  </si>
  <si>
    <t>5027-1</t>
  </si>
  <si>
    <t>Pizazz Dustless Chalk Sticks</t>
  </si>
  <si>
    <t>5025-1</t>
  </si>
  <si>
    <t>Multimedia Mailers</t>
  </si>
  <si>
    <t>5024-1</t>
  </si>
  <si>
    <t>12 Colored Short Pencils</t>
  </si>
  <si>
    <t>5023-1</t>
  </si>
  <si>
    <t>Steady EarthWrite Recycled Pencils, Medium Soft, #2</t>
  </si>
  <si>
    <t>5020-1</t>
  </si>
  <si>
    <t>Cando S750 Color Inkjet Printer</t>
  </si>
  <si>
    <t>5019-1</t>
  </si>
  <si>
    <t>Message Book, One Form per Page</t>
  </si>
  <si>
    <t>5018-1</t>
  </si>
  <si>
    <t>DrawIt Pizazz Watercolor Pencils, 10-Color Set with Brush</t>
  </si>
  <si>
    <t>5016-1</t>
  </si>
  <si>
    <t>Artisan Heavy-Duty EZD  Binder With Locking Rings</t>
  </si>
  <si>
    <t>5014-1</t>
  </si>
  <si>
    <t>Product Category</t>
  </si>
  <si>
    <t>Product Name</t>
  </si>
  <si>
    <t>Account Manager</t>
  </si>
  <si>
    <t>City</t>
  </si>
  <si>
    <t>Order No</t>
  </si>
  <si>
    <t>Orders:</t>
  </si>
  <si>
    <t xml:space="preserve"> Shipping Data</t>
  </si>
  <si>
    <t>E11000002</t>
  </si>
  <si>
    <t>Merseyside</t>
  </si>
  <si>
    <t>E11000007</t>
  </si>
  <si>
    <t>Tyne and Wear</t>
  </si>
  <si>
    <t>E11000003</t>
  </si>
  <si>
    <t>South Yorkshire</t>
  </si>
  <si>
    <t>E11000001</t>
  </si>
  <si>
    <t>Greater Manchester</t>
  </si>
  <si>
    <t>E11000005</t>
  </si>
  <si>
    <t>West Midlands</t>
  </si>
  <si>
    <t>E11000006</t>
  </si>
  <si>
    <t>West Yorkshire</t>
  </si>
  <si>
    <t>SemiDetachedAveragePrice</t>
  </si>
  <si>
    <t>DetachedMonthlyChange</t>
  </si>
  <si>
    <t>AreaCode</t>
  </si>
  <si>
    <t>RegionName</t>
  </si>
  <si>
    <t>Date</t>
  </si>
  <si>
    <t xml:space="preserve">On the proctors worksheet, in cell C4, enter a formula that returns the sign-up phone number from the  “sign-up information” range, using an exact match for the “Exam” in column B. </t>
  </si>
  <si>
    <t>On the “Craig’s Cookies” worksheet, in column F, enter a formula that returns the sales for each city using the data from the “2020 Craig’s Cookies” worksheet.</t>
  </si>
  <si>
    <t xml:space="preserve">On the “Car Loan” worksheet, in cell B8, use a function to calculate the number of months needed to pay off the loan. </t>
  </si>
  <si>
    <t>IN cell C12 on the Visitor Attendence worksheet, use structured references to elements of the table to calculate the total average attendance at all the National Parks.</t>
  </si>
  <si>
    <t>Using the Fill Series option in Excel, extend the Attendance table to include the remaining months of the year(July through December)</t>
  </si>
  <si>
    <t>Myers</t>
  </si>
  <si>
    <t xml:space="preserve">Zacy </t>
  </si>
  <si>
    <t>Excel Expert</t>
  </si>
  <si>
    <t>Wesheimer</t>
  </si>
  <si>
    <t>Troy</t>
  </si>
  <si>
    <t xml:space="preserve">Excel </t>
  </si>
  <si>
    <t>George</t>
  </si>
  <si>
    <t xml:space="preserve">Alexy </t>
  </si>
  <si>
    <t>PowerPoint</t>
  </si>
  <si>
    <t>Oh</t>
  </si>
  <si>
    <t>Sam</t>
  </si>
  <si>
    <t>Word</t>
  </si>
  <si>
    <t>Reyes</t>
  </si>
  <si>
    <t xml:space="preserve">Angel </t>
  </si>
  <si>
    <t>Rebel</t>
  </si>
  <si>
    <t xml:space="preserve">Rana </t>
  </si>
  <si>
    <t>Shaw</t>
  </si>
  <si>
    <t xml:space="preserve">Kathryn </t>
  </si>
  <si>
    <t>Edhammer</t>
  </si>
  <si>
    <t xml:space="preserve">Kenneth </t>
  </si>
  <si>
    <t>Tatwonie</t>
  </si>
  <si>
    <t>Inka</t>
  </si>
  <si>
    <t>419-029-3045</t>
  </si>
  <si>
    <t>905-449-2030</t>
  </si>
  <si>
    <t>416-290-3030</t>
  </si>
  <si>
    <t>647-304-3340</t>
  </si>
  <si>
    <t>Sign-up Number</t>
  </si>
  <si>
    <t>Hamid</t>
  </si>
  <si>
    <t>Hamil</t>
  </si>
  <si>
    <t>Joan A.</t>
  </si>
  <si>
    <t>Pauline C.</t>
  </si>
  <si>
    <t>Bill W.</t>
  </si>
  <si>
    <t>Siavash h.</t>
  </si>
  <si>
    <t>Proctor</t>
  </si>
  <si>
    <t>Email</t>
  </si>
  <si>
    <t>Last Name</t>
  </si>
  <si>
    <t>Student First Name</t>
  </si>
  <si>
    <t>Exam</t>
  </si>
  <si>
    <t>Sign-up Information</t>
  </si>
  <si>
    <t>Massacheusets Testing Center
 Exam Information</t>
  </si>
  <si>
    <t>Calgary</t>
  </si>
  <si>
    <t>Montreal</t>
  </si>
  <si>
    <t>Toronto</t>
  </si>
  <si>
    <t>Vancouver</t>
  </si>
  <si>
    <t>Swim school begins:</t>
  </si>
  <si>
    <t>12p.m.-2p.m.</t>
  </si>
  <si>
    <t>10 a.m.-12 p.m.</t>
  </si>
  <si>
    <t>Sunday</t>
  </si>
  <si>
    <t>4 p.m.-7 p.m</t>
  </si>
  <si>
    <t xml:space="preserve">On the hours worksheet, in cell B14, use a function to calculate the weekday that the swim school begins. </t>
  </si>
  <si>
    <t>12 p.m.-2p.m.</t>
  </si>
  <si>
    <t>9 a.m.-11a.m.</t>
  </si>
  <si>
    <t>Saturday</t>
  </si>
  <si>
    <t>Monday through Fridays</t>
  </si>
  <si>
    <t>Hours</t>
  </si>
  <si>
    <t>Days</t>
  </si>
  <si>
    <r>
      <rPr>
        <b/>
        <sz val="20"/>
        <color rgb="FFFF0000"/>
        <rFont val="Calibri"/>
        <family val="2"/>
        <scheme val="minor"/>
      </rPr>
      <t>G.S. Aquatics</t>
    </r>
    <r>
      <rPr>
        <b/>
        <sz val="20"/>
        <color rgb="FF0070C0"/>
        <rFont val="Calibri"/>
        <family val="2"/>
        <scheme val="minor"/>
      </rPr>
      <t xml:space="preserve">
The Top-Tier Swim School</t>
    </r>
  </si>
  <si>
    <t>Halifax</t>
  </si>
  <si>
    <t>Moncton</t>
  </si>
  <si>
    <t>Winnipeg</t>
  </si>
  <si>
    <t>Edmonton</t>
  </si>
  <si>
    <t>Rank</t>
  </si>
  <si>
    <t>Sales in 2020</t>
  </si>
  <si>
    <t>Sales in 2019</t>
  </si>
  <si>
    <t>Sales in 2018</t>
  </si>
  <si>
    <t>Payment due at the end of the month</t>
  </si>
  <si>
    <t>Payments Per Year</t>
  </si>
  <si>
    <t>Total Number of Payments</t>
  </si>
  <si>
    <t>Annual Interest Rate</t>
  </si>
  <si>
    <t>Loan Amount</t>
  </si>
  <si>
    <t>PMT</t>
  </si>
  <si>
    <t>Payment due at end of the month</t>
  </si>
  <si>
    <t>NPER</t>
  </si>
  <si>
    <t>Dream Car</t>
  </si>
  <si>
    <t>Average Attendance:</t>
  </si>
  <si>
    <t>Zion</t>
  </si>
  <si>
    <t>Capitol Reef</t>
  </si>
  <si>
    <t>Canyonlands</t>
  </si>
  <si>
    <t>Bryce Canyon</t>
  </si>
  <si>
    <t>Arches</t>
  </si>
  <si>
    <t>June</t>
  </si>
  <si>
    <t>May</t>
  </si>
  <si>
    <t>Apr</t>
  </si>
  <si>
    <t>Mar</t>
  </si>
  <si>
    <t>Feb</t>
  </si>
  <si>
    <t>Jan</t>
  </si>
  <si>
    <t>National Park</t>
  </si>
  <si>
    <t>Utah National Parks Visitor Attendance</t>
  </si>
  <si>
    <t>Monthly Payment</t>
  </si>
  <si>
    <t>Years to Pay Off</t>
  </si>
  <si>
    <t>Loan Balance</t>
  </si>
  <si>
    <t>Mortgage Payments</t>
  </si>
  <si>
    <t>Warehouse Extension</t>
  </si>
  <si>
    <t>On the Q1 Target Sales wirksheet, create a Sunburst chart using only the data in the Location and Totals columns. Position the chart to the right of the table.</t>
  </si>
  <si>
    <t>On the Admins worksheet, Date column,rows 2 through 50, using a Weekday Date Series with a Step value 1.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</si>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</sst>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dddd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theme="0" tint="-0.14996795556505021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7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1" applyNumberFormat="1" applyFont="1" applyFill="1"/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44" fontId="0" fillId="0" borderId="0" xfId="1" applyFont="1" applyFill="1"/>
    <xf numFmtId="0" fontId="0" fillId="0" borderId="0" xfId="0" applyAlignment="1">
      <alignment vertical="top"/>
    </xf>
    <xf numFmtId="43" fontId="1" fillId="0" borderId="0" xfId="0" applyNumberFormat="1" applyFont="1"/>
    <xf numFmtId="0" fontId="1" fillId="0" borderId="0" xfId="0" applyFont="1"/>
    <xf numFmtId="43" fontId="0" fillId="0" borderId="0" xfId="2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0" fontId="7" fillId="0" borderId="0" xfId="0" applyFont="1"/>
    <xf numFmtId="0" fontId="8" fillId="2" borderId="0" xfId="3"/>
    <xf numFmtId="0" fontId="1" fillId="6" borderId="0" xfId="3" applyFont="1" applyFill="1"/>
    <xf numFmtId="0" fontId="10" fillId="7" borderId="0" xfId="0" applyFont="1" applyFill="1"/>
    <xf numFmtId="0" fontId="6" fillId="6" borderId="0" xfId="3" applyFont="1" applyFill="1"/>
    <xf numFmtId="0" fontId="11" fillId="2" borderId="0" xfId="3" applyFont="1"/>
    <xf numFmtId="18" fontId="11" fillId="2" borderId="0" xfId="3" applyNumberFormat="1" applyFont="1" applyAlignment="1">
      <alignment vertical="center"/>
    </xf>
    <xf numFmtId="14" fontId="6" fillId="0" borderId="0" xfId="0" applyNumberFormat="1" applyFont="1"/>
    <xf numFmtId="0" fontId="6" fillId="8" borderId="0" xfId="0" applyFont="1" applyFill="1"/>
    <xf numFmtId="0" fontId="1" fillId="0" borderId="0" xfId="4"/>
    <xf numFmtId="0" fontId="1" fillId="0" borderId="1" xfId="4" applyBorder="1"/>
    <xf numFmtId="0" fontId="1" fillId="0" borderId="4" xfId="4" applyBorder="1"/>
    <xf numFmtId="0" fontId="6" fillId="0" borderId="0" xfId="4" applyFont="1"/>
    <xf numFmtId="0" fontId="1" fillId="10" borderId="0" xfId="4" applyFill="1"/>
    <xf numFmtId="165" fontId="1" fillId="0" borderId="0" xfId="4" applyNumberFormat="1"/>
    <xf numFmtId="14" fontId="1" fillId="9" borderId="5" xfId="4" applyNumberFormat="1" applyFill="1" applyBorder="1"/>
    <xf numFmtId="0" fontId="1" fillId="9" borderId="7" xfId="4" applyFill="1" applyBorder="1"/>
    <xf numFmtId="20" fontId="1" fillId="0" borderId="0" xfId="4" applyNumberFormat="1"/>
    <xf numFmtId="0" fontId="1" fillId="9" borderId="9" xfId="4" applyFill="1" applyBorder="1"/>
    <xf numFmtId="0" fontId="14" fillId="0" borderId="0" xfId="4" applyFont="1" applyAlignment="1">
      <alignment horizontal="left" wrapText="1"/>
    </xf>
    <xf numFmtId="0" fontId="9" fillId="12" borderId="0" xfId="4" applyFont="1" applyFill="1" applyAlignment="1">
      <alignment horizontal="center" vertical="center"/>
    </xf>
    <xf numFmtId="0" fontId="1" fillId="13" borderId="0" xfId="4" applyFill="1"/>
    <xf numFmtId="8" fontId="1" fillId="0" borderId="0" xfId="4" applyNumberFormat="1"/>
    <xf numFmtId="0" fontId="1" fillId="0" borderId="9" xfId="4" applyBorder="1"/>
    <xf numFmtId="0" fontId="0" fillId="0" borderId="0" xfId="1" applyNumberFormat="1" applyFont="1" applyBorder="1"/>
    <xf numFmtId="10" fontId="0" fillId="0" borderId="0" xfId="5" applyNumberFormat="1" applyFont="1" applyBorder="1"/>
    <xf numFmtId="44" fontId="0" fillId="0" borderId="0" xfId="1" applyFont="1" applyBorder="1"/>
    <xf numFmtId="0" fontId="16" fillId="0" borderId="0" xfId="4" applyFont="1"/>
    <xf numFmtId="1" fontId="1" fillId="0" borderId="0" xfId="4" applyNumberFormat="1"/>
    <xf numFmtId="0" fontId="13" fillId="0" borderId="0" xfId="4" applyFont="1"/>
    <xf numFmtId="0" fontId="1" fillId="0" borderId="0" xfId="4" applyAlignment="1">
      <alignment vertical="center" wrapText="1"/>
    </xf>
    <xf numFmtId="0" fontId="18" fillId="0" borderId="0" xfId="6"/>
    <xf numFmtId="0" fontId="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0" fillId="0" borderId="0" xfId="0" applyFont="1"/>
    <xf numFmtId="0" fontId="2" fillId="0" borderId="0" xfId="0" applyFont="1"/>
    <xf numFmtId="8" fontId="18" fillId="0" borderId="0" xfId="6" applyNumberFormat="1"/>
    <xf numFmtId="0" fontId="22" fillId="0" borderId="0" xfId="6" applyFont="1"/>
    <xf numFmtId="166" fontId="0" fillId="0" borderId="0" xfId="7" applyNumberFormat="1" applyFont="1"/>
    <xf numFmtId="44" fontId="0" fillId="0" borderId="0" xfId="8" applyFont="1"/>
    <xf numFmtId="0" fontId="12" fillId="0" borderId="0" xfId="4" applyFont="1" applyAlignment="1">
      <alignment wrapText="1"/>
    </xf>
    <xf numFmtId="0" fontId="9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9" fillId="5" borderId="0" xfId="0" quotePrefix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9" borderId="0" xfId="4" applyFont="1" applyFill="1" applyAlignment="1">
      <alignment horizontal="center" wrapText="1"/>
    </xf>
    <xf numFmtId="0" fontId="1" fillId="9" borderId="0" xfId="4" applyFill="1" applyAlignment="1">
      <alignment horizontal="center"/>
    </xf>
    <xf numFmtId="0" fontId="17" fillId="0" borderId="0" xfId="4" applyFont="1" applyAlignment="1">
      <alignment horizontal="center" wrapText="1"/>
    </xf>
    <xf numFmtId="0" fontId="21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4" fillId="11" borderId="0" xfId="4" applyFont="1" applyFill="1" applyAlignment="1">
      <alignment horizontal="center" wrapText="1"/>
    </xf>
    <xf numFmtId="0" fontId="1" fillId="9" borderId="8" xfId="4" applyFill="1" applyBorder="1" applyAlignment="1">
      <alignment horizontal="center"/>
    </xf>
    <xf numFmtId="0" fontId="1" fillId="9" borderId="6" xfId="4" applyFill="1" applyBorder="1" applyAlignment="1">
      <alignment horizontal="center"/>
    </xf>
    <xf numFmtId="0" fontId="23" fillId="11" borderId="0" xfId="6" applyFont="1" applyFill="1" applyAlignment="1">
      <alignment horizontal="center" wrapText="1"/>
    </xf>
    <xf numFmtId="0" fontId="18" fillId="11" borderId="0" xfId="6" applyFill="1" applyAlignment="1">
      <alignment horizontal="center"/>
    </xf>
    <xf numFmtId="0" fontId="9" fillId="14" borderId="1" xfId="0" applyFont="1" applyFill="1" applyBorder="1" applyAlignment="1">
      <alignment vertical="center" wrapText="1"/>
    </xf>
    <xf numFmtId="0" fontId="0" fillId="0" borderId="0" xfId="0" applyNumberFormat="1"/>
    <xf numFmtId="0" fontId="9" fillId="15" borderId="1" xfId="0" applyFont="1" applyFill="1" applyBorder="1" applyAlignment="1">
      <alignment vertical="center" wrapText="1"/>
    </xf>
  </cellXfs>
  <cellStyles count="9">
    <cellStyle name="Accent5 2" xfId="3" xr:uid="{21F49C1A-5E8C-4271-86A4-F262FCD09AF9}"/>
    <cellStyle name="Comma 2" xfId="2" xr:uid="{C925046D-DF37-452F-80CD-58FE515AE3B9}"/>
    <cellStyle name="Currency 2" xfId="1" xr:uid="{9A2CAD90-1405-412A-87CB-8FF0D8822BD6}"/>
    <cellStyle name="Currency 3" xfId="8" xr:uid="{9F6EBB23-BD57-4FE3-9703-EC027887A074}"/>
    <cellStyle name="Normal" xfId="0" builtinId="0"/>
    <cellStyle name="Normal 2 2" xfId="4" xr:uid="{15F0FA59-E6EE-4219-923A-578A1DF3C9EE}"/>
    <cellStyle name="Normal 3" xfId="6" xr:uid="{E1088E6C-CC7A-4137-B9D4-F34682247AD6}"/>
    <cellStyle name="Percent 2" xfId="5" xr:uid="{7924558D-3B86-483E-A382-F57EBFAA9862}"/>
    <cellStyle name="Percent 2 2" xfId="7" xr:uid="{0E4D14A5-6BE0-461C-9730-9B041C023346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0EB060BD-92B1-47D3-B494-DF27EFFEB42A}">
          <cx:tx>
            <cx:txData>
              <cx:f>_xlchart.v1.4</cx:f>
              <cx:v>Total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5</xdr:col>
      <xdr:colOff>904875</xdr:colOff>
      <xdr:row>3</xdr:row>
      <xdr:rowOff>152400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677384D9-FDF7-4A3B-972B-4453C0A111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4800" y="76200"/>
          <a:ext cx="3352800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rgbClr val="2696EA"/>
              </a:solidFill>
              <a:effectLst>
                <a:outerShdw dist="35921" dir="2700000" sy="50000" rotWithShape="0">
                  <a:srgbClr val="875B0D">
                    <a:alpha val="70000"/>
                  </a:srgbClr>
                </a:outerShdw>
              </a:effectLst>
              <a:latin typeface="Arial Black"/>
            </a:rPr>
            <a:t>Mobile Food Trucks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rgbClr val="2696EA"/>
            </a:soli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oneCellAnchor>
    <xdr:from>
      <xdr:col>2</xdr:col>
      <xdr:colOff>76202</xdr:colOff>
      <xdr:row>4</xdr:row>
      <xdr:rowOff>23046</xdr:rowOff>
    </xdr:from>
    <xdr:ext cx="1070153" cy="640080"/>
    <xdr:pic>
      <xdr:nvPicPr>
        <xdr:cNvPr id="3" name="Picture 2">
          <a:extLst>
            <a:ext uri="{FF2B5EF4-FFF2-40B4-BE49-F238E27FC236}">
              <a16:creationId xmlns:a16="http://schemas.microsoft.com/office/drawing/2014/main" id="{D8DC6459-14F6-4DEC-82BE-EFB656AAE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2" y="785046"/>
          <a:ext cx="1070153" cy="64008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0</xdr:row>
      <xdr:rowOff>66675</xdr:rowOff>
    </xdr:from>
    <xdr:to>
      <xdr:col>4</xdr:col>
      <xdr:colOff>609600</xdr:colOff>
      <xdr:row>3</xdr:row>
      <xdr:rowOff>142875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F1E9188E-A13E-45AC-8193-6C876C91FCD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09600" y="66675"/>
          <a:ext cx="2438400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rgbClr val="2696EA"/>
              </a:solidFill>
              <a:effectLst>
                <a:outerShdw dist="35921" dir="2700000" sy="50000" rotWithShape="0">
                  <a:srgbClr val="875B0D">
                    <a:alpha val="70000"/>
                  </a:srgbClr>
                </a:outerShdw>
              </a:effectLst>
              <a:latin typeface="Arial Black"/>
            </a:rPr>
            <a:t>Mobile Food Trucks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rgbClr val="2696EA"/>
            </a:soli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oneCellAnchor>
    <xdr:from>
      <xdr:col>1</xdr:col>
      <xdr:colOff>695325</xdr:colOff>
      <xdr:row>4</xdr:row>
      <xdr:rowOff>19050</xdr:rowOff>
    </xdr:from>
    <xdr:ext cx="1070153" cy="640080"/>
    <xdr:pic>
      <xdr:nvPicPr>
        <xdr:cNvPr id="3" name="Picture 2">
          <a:extLst>
            <a:ext uri="{FF2B5EF4-FFF2-40B4-BE49-F238E27FC236}">
              <a16:creationId xmlns:a16="http://schemas.microsoft.com/office/drawing/2014/main" id="{03EEFB9B-A002-4DBC-926F-82DC6AB31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81050"/>
          <a:ext cx="1070153" cy="640080"/>
        </a:xfrm>
        <a:prstGeom prst="rect">
          <a:avLst/>
        </a:prstGeom>
      </xdr:spPr>
    </xdr:pic>
    <xdr:clientData/>
  </xdr:oneCellAnchor>
  <xdr:twoCellAnchor>
    <xdr:from>
      <xdr:col>5</xdr:col>
      <xdr:colOff>57150</xdr:colOff>
      <xdr:row>9</xdr:row>
      <xdr:rowOff>23812</xdr:rowOff>
    </xdr:from>
    <xdr:to>
      <xdr:col>12</xdr:col>
      <xdr:colOff>361950</xdr:colOff>
      <xdr:row>23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07BBC4-BB1B-1E31-2B7F-1B89D7038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1785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Innab-4/Az&#601;rbaycan%20dili%20testl&#601;r%20v&#601;%20tap&#351;&#305;r&#305;qlar/Lesson%20%207%20haz&#305;r/W6_V1%20CreatePivotTables%20Sol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Lesson's/Data/5/D&#601;rs-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M&#304;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Data/2/Ders-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trouser/Desktop/Lesson/Lesson%202%20+/Lesson%202%20(d&#601;rs%20material&#305;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RAL\MS%20Office\All%20of%20Excel\ExcelFun\Highline%20Excel%202016\W5-Class%2010-Data%20Validation\Busn218-Video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RAL\MS%20Office\Course%20material\A.Practices\Data%20Valida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trouser/Desktop/Data/DAta/W1%20Formatting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\Desktop\S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VideoExcelStorage\218\junk\Busn214-Week05OLD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a/Desktop/Excel%20Specialist/&#1057;&#1087;&#1077;&#1094;&#1080;&#1072;&#1083;&#1080;&#1089;&#1090;%20Excel%201-5/Excel-&#1059;&#1088;&#1086;&#1074;&#1077;&#1085;&#1100;%202/Excel%202/&#1059;&#1055;&#1056;&#1040;&#1046;&#1053;&#1045;&#1053;&#1048;&#107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RAL\Excel%20Files\ExcelFun\excelisfun-Finished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RAL\Excel\Syllabus\Ders\EXCEL%20LESSONS\Hw\Repea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VideoExcelStorage\218\Content\Week05\FilesAndHandouts\11-Lookup\LookupStuf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ter/Desktop/ki&#231;ik%20&#246;neml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Lesson's/Data/5/W3_V1%20CHOOSE%20Sol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trouser/Desktop/Data/DAta/W1_V5%20AdvancedConditionalFormatt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URAL\MS%20Office\All%20of%20Excel\ExcelFun\Vlookup\VLOOKUP-SHARK-WEEK-DoawnloadableWorkbook01-FIN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rders"/>
    </sheetNames>
    <sheetDataSet>
      <sheetData sheetId="0" refreshError="1"/>
      <sheetData sheetId="1">
        <row r="6">
          <cell r="A6" t="str">
            <v>5014-1</v>
          </cell>
          <cell r="C6" t="str">
            <v>2013</v>
          </cell>
          <cell r="G6" t="str">
            <v>VIC</v>
          </cell>
          <cell r="H6" t="str">
            <v>Home Office</v>
          </cell>
          <cell r="I6" t="str">
            <v>Yvette Biti</v>
          </cell>
          <cell r="S6">
            <v>29</v>
          </cell>
          <cell r="Y6">
            <v>159.9554</v>
          </cell>
        </row>
        <row r="7">
          <cell r="C7" t="str">
            <v>2013</v>
          </cell>
          <cell r="G7" t="str">
            <v>VIC</v>
          </cell>
          <cell r="H7" t="str">
            <v>Home Office</v>
          </cell>
          <cell r="I7" t="str">
            <v>Connor Betts</v>
          </cell>
          <cell r="S7">
            <v>29</v>
          </cell>
          <cell r="Y7">
            <v>121.0338</v>
          </cell>
        </row>
        <row r="8">
          <cell r="C8" t="str">
            <v>2013</v>
          </cell>
          <cell r="G8" t="str">
            <v>NSW</v>
          </cell>
          <cell r="H8" t="str">
            <v>Corporate</v>
          </cell>
          <cell r="I8" t="str">
            <v>Leighton Forrest</v>
          </cell>
          <cell r="S8">
            <v>42</v>
          </cell>
          <cell r="Y8">
            <v>146.8426</v>
          </cell>
        </row>
        <row r="9">
          <cell r="C9" t="str">
            <v>2013</v>
          </cell>
          <cell r="G9" t="str">
            <v>VIC</v>
          </cell>
          <cell r="H9" t="str">
            <v>Home Office</v>
          </cell>
          <cell r="I9" t="str">
            <v>Yvette Biti</v>
          </cell>
          <cell r="S9">
            <v>6</v>
          </cell>
          <cell r="Y9">
            <v>694.05439999999987</v>
          </cell>
        </row>
        <row r="10">
          <cell r="C10" t="str">
            <v>2013</v>
          </cell>
          <cell r="G10" t="str">
            <v>NSW</v>
          </cell>
          <cell r="H10" t="str">
            <v>Consumer</v>
          </cell>
          <cell r="I10" t="str">
            <v>Nicholas Fernandes</v>
          </cell>
          <cell r="S10">
            <v>17</v>
          </cell>
          <cell r="Y10">
            <v>35.329000000000008</v>
          </cell>
        </row>
        <row r="11">
          <cell r="C11" t="str">
            <v>2013</v>
          </cell>
          <cell r="G11" t="str">
            <v>VIC</v>
          </cell>
          <cell r="H11" t="str">
            <v>Home Office</v>
          </cell>
          <cell r="I11" t="str">
            <v>Yvette Biti</v>
          </cell>
          <cell r="S11">
            <v>47</v>
          </cell>
          <cell r="Y11">
            <v>112.38000000000001</v>
          </cell>
        </row>
        <row r="12">
          <cell r="C12" t="str">
            <v>2013</v>
          </cell>
          <cell r="G12" t="str">
            <v>NSW</v>
          </cell>
          <cell r="H12" t="str">
            <v>Corporate</v>
          </cell>
          <cell r="I12" t="str">
            <v>Phoebe Gour</v>
          </cell>
          <cell r="S12">
            <v>32</v>
          </cell>
          <cell r="Y12">
            <v>4764.5115999999998</v>
          </cell>
        </row>
        <row r="13">
          <cell r="C13" t="str">
            <v>2013</v>
          </cell>
          <cell r="G13" t="str">
            <v>NSW</v>
          </cell>
          <cell r="H13" t="str">
            <v>Consumer</v>
          </cell>
          <cell r="I13" t="str">
            <v>Phoebe Gour</v>
          </cell>
          <cell r="S13">
            <v>33</v>
          </cell>
          <cell r="Y13">
            <v>54.2224</v>
          </cell>
        </row>
        <row r="14">
          <cell r="C14" t="str">
            <v>2013</v>
          </cell>
          <cell r="G14" t="str">
            <v>NSW</v>
          </cell>
          <cell r="H14" t="str">
            <v>Small Business</v>
          </cell>
          <cell r="I14" t="str">
            <v>Leighton Forrest</v>
          </cell>
          <cell r="S14">
            <v>8</v>
          </cell>
          <cell r="Y14">
            <v>693.16120000000001</v>
          </cell>
        </row>
        <row r="15">
          <cell r="C15" t="str">
            <v>2013</v>
          </cell>
          <cell r="G15" t="str">
            <v>NSW</v>
          </cell>
          <cell r="H15" t="str">
            <v>Corporate</v>
          </cell>
          <cell r="I15" t="str">
            <v>Natasha Song</v>
          </cell>
          <cell r="S15">
            <v>48</v>
          </cell>
          <cell r="Y15">
            <v>418.98999999999995</v>
          </cell>
        </row>
        <row r="16">
          <cell r="C16" t="str">
            <v>2013</v>
          </cell>
          <cell r="G16" t="str">
            <v>VIC</v>
          </cell>
          <cell r="H16" t="str">
            <v>Corporate</v>
          </cell>
          <cell r="I16" t="str">
            <v>Connor Betts</v>
          </cell>
          <cell r="S16">
            <v>18</v>
          </cell>
          <cell r="Y16">
            <v>125.15799999999999</v>
          </cell>
        </row>
        <row r="17">
          <cell r="C17" t="str">
            <v>2013</v>
          </cell>
          <cell r="G17" t="str">
            <v>NSW</v>
          </cell>
          <cell r="H17" t="str">
            <v>Corporate</v>
          </cell>
          <cell r="I17" t="str">
            <v>Samantha Chairs</v>
          </cell>
          <cell r="S17">
            <v>3</v>
          </cell>
          <cell r="Y17">
            <v>283.28680000000003</v>
          </cell>
        </row>
        <row r="18">
          <cell r="C18" t="str">
            <v>2013</v>
          </cell>
          <cell r="G18" t="str">
            <v>NSW</v>
          </cell>
          <cell r="H18" t="str">
            <v>Corporate</v>
          </cell>
          <cell r="I18" t="str">
            <v>Phoebe Gour</v>
          </cell>
          <cell r="S18">
            <v>50</v>
          </cell>
          <cell r="Y18">
            <v>2761.24</v>
          </cell>
        </row>
        <row r="19">
          <cell r="C19" t="str">
            <v>2013</v>
          </cell>
          <cell r="G19" t="str">
            <v>VIC</v>
          </cell>
          <cell r="H19" t="str">
            <v>Corporate</v>
          </cell>
          <cell r="I19" t="str">
            <v>Yvette Biti</v>
          </cell>
          <cell r="S19">
            <v>50</v>
          </cell>
          <cell r="Y19">
            <v>54.279999999999994</v>
          </cell>
        </row>
        <row r="20">
          <cell r="C20" t="str">
            <v>2013</v>
          </cell>
          <cell r="G20" t="str">
            <v>NSW</v>
          </cell>
          <cell r="H20" t="str">
            <v>Home Office</v>
          </cell>
          <cell r="I20" t="str">
            <v>Stevie Bacata</v>
          </cell>
          <cell r="S20">
            <v>16</v>
          </cell>
          <cell r="Y20">
            <v>132.07679999999999</v>
          </cell>
        </row>
        <row r="21">
          <cell r="C21" t="str">
            <v>2013</v>
          </cell>
          <cell r="G21" t="str">
            <v>VIC</v>
          </cell>
          <cell r="H21" t="str">
            <v>Corporate</v>
          </cell>
          <cell r="I21" t="str">
            <v>Connor Betts</v>
          </cell>
          <cell r="S21">
            <v>38</v>
          </cell>
          <cell r="Y21">
            <v>43.153599999999997</v>
          </cell>
        </row>
        <row r="22">
          <cell r="C22" t="str">
            <v>2013</v>
          </cell>
          <cell r="G22" t="str">
            <v>NSW</v>
          </cell>
          <cell r="H22" t="str">
            <v>Corporate</v>
          </cell>
          <cell r="I22" t="str">
            <v>Natasha Song</v>
          </cell>
          <cell r="S22">
            <v>22</v>
          </cell>
          <cell r="Y22">
            <v>169.70840000000001</v>
          </cell>
        </row>
        <row r="23">
          <cell r="C23" t="str">
            <v>2013</v>
          </cell>
          <cell r="G23" t="str">
            <v>NSW</v>
          </cell>
          <cell r="H23" t="str">
            <v>Small Business</v>
          </cell>
          <cell r="I23" t="str">
            <v>Tina Carlton</v>
          </cell>
          <cell r="S23">
            <v>48</v>
          </cell>
          <cell r="Y23">
            <v>129.57319999999999</v>
          </cell>
        </row>
        <row r="24">
          <cell r="C24" t="str">
            <v>2013</v>
          </cell>
          <cell r="G24" t="str">
            <v>NSW</v>
          </cell>
          <cell r="H24" t="str">
            <v>Small Business</v>
          </cell>
          <cell r="I24" t="str">
            <v>Nicholas Fernandes</v>
          </cell>
          <cell r="S24">
            <v>22</v>
          </cell>
          <cell r="Y24">
            <v>64.517600000000002</v>
          </cell>
        </row>
        <row r="25">
          <cell r="C25" t="str">
            <v>2013</v>
          </cell>
          <cell r="G25" t="str">
            <v>NSW</v>
          </cell>
          <cell r="H25" t="str">
            <v>Consumer</v>
          </cell>
          <cell r="I25" t="str">
            <v>Aanya Zhang</v>
          </cell>
          <cell r="S25">
            <v>30</v>
          </cell>
          <cell r="Y25">
            <v>4757.2030000000004</v>
          </cell>
        </row>
        <row r="26">
          <cell r="C26" t="str">
            <v>2013</v>
          </cell>
          <cell r="G26" t="str">
            <v>NSW</v>
          </cell>
          <cell r="H26" t="str">
            <v>Home Office</v>
          </cell>
          <cell r="I26" t="str">
            <v>Samantha Chairs</v>
          </cell>
          <cell r="S26">
            <v>37</v>
          </cell>
          <cell r="Y26">
            <v>311.66199999999998</v>
          </cell>
        </row>
        <row r="27">
          <cell r="C27" t="str">
            <v>2013</v>
          </cell>
          <cell r="G27" t="str">
            <v>NSW</v>
          </cell>
          <cell r="H27" t="str">
            <v>Small Business</v>
          </cell>
          <cell r="I27" t="str">
            <v>Tina Carlton</v>
          </cell>
          <cell r="S27">
            <v>24</v>
          </cell>
          <cell r="Y27">
            <v>129.53079999999997</v>
          </cell>
        </row>
        <row r="28">
          <cell r="C28" t="str">
            <v>2013</v>
          </cell>
          <cell r="G28" t="str">
            <v>NSW</v>
          </cell>
          <cell r="H28" t="str">
            <v>Corporate</v>
          </cell>
          <cell r="I28" t="str">
            <v>Nicholas Fernandes</v>
          </cell>
          <cell r="S28">
            <v>4</v>
          </cell>
          <cell r="Y28">
            <v>10.713600000000001</v>
          </cell>
        </row>
        <row r="29">
          <cell r="C29" t="str">
            <v>2013</v>
          </cell>
          <cell r="G29" t="str">
            <v>VIC</v>
          </cell>
          <cell r="H29" t="str">
            <v>Corporate</v>
          </cell>
          <cell r="I29" t="str">
            <v>Connor Betts</v>
          </cell>
          <cell r="S29">
            <v>36</v>
          </cell>
          <cell r="Y29">
            <v>297.21399999999994</v>
          </cell>
        </row>
        <row r="30">
          <cell r="C30" t="str">
            <v>2013</v>
          </cell>
          <cell r="G30" t="str">
            <v>VIC</v>
          </cell>
          <cell r="H30" t="str">
            <v>Small Business</v>
          </cell>
          <cell r="I30" t="str">
            <v>Connor Betts</v>
          </cell>
          <cell r="S30">
            <v>31</v>
          </cell>
          <cell r="Y30">
            <v>124.06</v>
          </cell>
        </row>
        <row r="31">
          <cell r="C31" t="str">
            <v>2013</v>
          </cell>
          <cell r="G31" t="str">
            <v>NSW</v>
          </cell>
          <cell r="H31" t="str">
            <v>Home Office</v>
          </cell>
          <cell r="I31" t="str">
            <v>Phoebe Gour</v>
          </cell>
          <cell r="S31">
            <v>29</v>
          </cell>
          <cell r="Y31">
            <v>362.47</v>
          </cell>
        </row>
        <row r="32">
          <cell r="C32" t="str">
            <v>2013</v>
          </cell>
          <cell r="G32" t="str">
            <v>VIC</v>
          </cell>
          <cell r="H32" t="str">
            <v>Corporate</v>
          </cell>
          <cell r="I32" t="str">
            <v>Connor Betts</v>
          </cell>
          <cell r="S32">
            <v>9</v>
          </cell>
          <cell r="Y32">
            <v>22.580599999999997</v>
          </cell>
        </row>
        <row r="33">
          <cell r="C33" t="str">
            <v>2013</v>
          </cell>
          <cell r="G33" t="str">
            <v>NSW</v>
          </cell>
          <cell r="H33" t="str">
            <v>Corporate</v>
          </cell>
          <cell r="I33" t="str">
            <v>Charlie Bui</v>
          </cell>
          <cell r="S33">
            <v>7</v>
          </cell>
          <cell r="Y33">
            <v>142.46140000000003</v>
          </cell>
        </row>
        <row r="34">
          <cell r="C34" t="str">
            <v>2013</v>
          </cell>
          <cell r="G34" t="str">
            <v>VIC</v>
          </cell>
          <cell r="H34" t="str">
            <v>Corporate</v>
          </cell>
          <cell r="I34" t="str">
            <v>Yvette Biti</v>
          </cell>
          <cell r="S34">
            <v>16</v>
          </cell>
          <cell r="Y34">
            <v>2199.712</v>
          </cell>
        </row>
        <row r="35">
          <cell r="C35" t="str">
            <v>2013</v>
          </cell>
          <cell r="G35" t="str">
            <v>NSW</v>
          </cell>
          <cell r="H35" t="str">
            <v>Small Business</v>
          </cell>
          <cell r="I35" t="str">
            <v>Mihael Khan</v>
          </cell>
          <cell r="S35">
            <v>27</v>
          </cell>
          <cell r="Y35">
            <v>327.96320000000003</v>
          </cell>
        </row>
        <row r="36">
          <cell r="C36" t="str">
            <v>2013</v>
          </cell>
          <cell r="G36" t="str">
            <v>NSW</v>
          </cell>
          <cell r="H36" t="str">
            <v>Consumer</v>
          </cell>
          <cell r="I36" t="str">
            <v>Leighton Forrest</v>
          </cell>
          <cell r="S36">
            <v>39</v>
          </cell>
          <cell r="Y36">
            <v>571.13020000000006</v>
          </cell>
        </row>
        <row r="37">
          <cell r="C37" t="str">
            <v>2013</v>
          </cell>
          <cell r="G37" t="str">
            <v>VIC</v>
          </cell>
          <cell r="H37" t="str">
            <v>Corporate</v>
          </cell>
          <cell r="I37" t="str">
            <v>Yvette Biti</v>
          </cell>
          <cell r="S37">
            <v>7</v>
          </cell>
          <cell r="Y37">
            <v>85.410500000000013</v>
          </cell>
        </row>
        <row r="38">
          <cell r="C38" t="str">
            <v>2013</v>
          </cell>
          <cell r="G38" t="str">
            <v>VIC</v>
          </cell>
          <cell r="H38" t="str">
            <v>Home Office</v>
          </cell>
          <cell r="I38" t="str">
            <v>Yvette Biti</v>
          </cell>
          <cell r="S38">
            <v>42</v>
          </cell>
          <cell r="Y38">
            <v>542.774</v>
          </cell>
        </row>
        <row r="39">
          <cell r="C39" t="str">
            <v>2013</v>
          </cell>
          <cell r="G39" t="str">
            <v>NSW</v>
          </cell>
          <cell r="H39" t="str">
            <v>Small Business</v>
          </cell>
          <cell r="I39" t="str">
            <v>Aanya Zhang</v>
          </cell>
          <cell r="S39">
            <v>15</v>
          </cell>
          <cell r="Y39">
            <v>1309.3300000000002</v>
          </cell>
        </row>
        <row r="40">
          <cell r="C40" t="str">
            <v>2013</v>
          </cell>
          <cell r="G40" t="str">
            <v>NSW</v>
          </cell>
          <cell r="H40" t="str">
            <v>Small Business</v>
          </cell>
          <cell r="I40" t="str">
            <v>Charlie Bui</v>
          </cell>
          <cell r="S40">
            <v>20</v>
          </cell>
          <cell r="Y40">
            <v>107.038</v>
          </cell>
        </row>
        <row r="41">
          <cell r="C41" t="str">
            <v>2013</v>
          </cell>
          <cell r="G41" t="str">
            <v>NSW</v>
          </cell>
          <cell r="H41" t="str">
            <v>Corporate</v>
          </cell>
          <cell r="I41" t="str">
            <v>Samantha Chairs</v>
          </cell>
          <cell r="S41">
            <v>41</v>
          </cell>
          <cell r="Y41">
            <v>253.46959999999999</v>
          </cell>
        </row>
        <row r="42">
          <cell r="C42" t="str">
            <v>2013</v>
          </cell>
          <cell r="G42" t="str">
            <v>NSW</v>
          </cell>
          <cell r="H42" t="str">
            <v>Corporate</v>
          </cell>
          <cell r="I42" t="str">
            <v>Tina Carlton</v>
          </cell>
          <cell r="S42">
            <v>41</v>
          </cell>
          <cell r="Y42">
            <v>88.593062000000003</v>
          </cell>
        </row>
        <row r="43">
          <cell r="C43" t="str">
            <v>2013</v>
          </cell>
          <cell r="G43" t="str">
            <v>NSW</v>
          </cell>
          <cell r="H43" t="str">
            <v>Corporate</v>
          </cell>
          <cell r="I43" t="str">
            <v>Tina Carlton</v>
          </cell>
          <cell r="S43">
            <v>2</v>
          </cell>
          <cell r="Y43">
            <v>14.7264</v>
          </cell>
        </row>
        <row r="44">
          <cell r="C44" t="str">
            <v>2013</v>
          </cell>
          <cell r="G44" t="str">
            <v>VIC</v>
          </cell>
          <cell r="H44" t="str">
            <v>Corporate</v>
          </cell>
          <cell r="I44" t="str">
            <v>Yvette Biti</v>
          </cell>
          <cell r="S44">
            <v>34</v>
          </cell>
          <cell r="Y44">
            <v>492.98800000000006</v>
          </cell>
        </row>
        <row r="45">
          <cell r="C45" t="str">
            <v>2013</v>
          </cell>
          <cell r="G45" t="str">
            <v>NSW</v>
          </cell>
          <cell r="H45" t="str">
            <v>Small Business</v>
          </cell>
          <cell r="I45" t="str">
            <v>Aanya Zhang</v>
          </cell>
          <cell r="S45">
            <v>18</v>
          </cell>
          <cell r="Y45">
            <v>204.03320000000002</v>
          </cell>
        </row>
        <row r="46">
          <cell r="C46" t="str">
            <v>2013</v>
          </cell>
          <cell r="G46" t="str">
            <v>NSW</v>
          </cell>
          <cell r="H46" t="str">
            <v>Home Office</v>
          </cell>
          <cell r="I46" t="str">
            <v>Aanya Zhang</v>
          </cell>
          <cell r="S46">
            <v>8</v>
          </cell>
          <cell r="Y46">
            <v>157.6172</v>
          </cell>
        </row>
        <row r="47">
          <cell r="C47" t="str">
            <v>2013</v>
          </cell>
          <cell r="G47" t="str">
            <v>VIC</v>
          </cell>
          <cell r="H47" t="str">
            <v>Consumer</v>
          </cell>
          <cell r="I47" t="str">
            <v>Connor Betts</v>
          </cell>
          <cell r="S47">
            <v>18</v>
          </cell>
          <cell r="Y47">
            <v>29.425599999999999</v>
          </cell>
        </row>
        <row r="48">
          <cell r="C48" t="str">
            <v>2013</v>
          </cell>
          <cell r="G48" t="str">
            <v>VIC</v>
          </cell>
          <cell r="H48" t="str">
            <v>Home Office</v>
          </cell>
          <cell r="I48" t="str">
            <v>Connor Betts</v>
          </cell>
          <cell r="S48">
            <v>19</v>
          </cell>
          <cell r="Y48">
            <v>70.459999999999994</v>
          </cell>
        </row>
        <row r="49">
          <cell r="C49" t="str">
            <v>2013</v>
          </cell>
          <cell r="G49" t="str">
            <v>VIC</v>
          </cell>
          <cell r="H49" t="str">
            <v>Home Office</v>
          </cell>
          <cell r="I49" t="str">
            <v>Connor Betts</v>
          </cell>
          <cell r="S49">
            <v>26</v>
          </cell>
          <cell r="Y49">
            <v>538.79200000000003</v>
          </cell>
        </row>
        <row r="50">
          <cell r="C50" t="str">
            <v>2013</v>
          </cell>
          <cell r="G50" t="str">
            <v>NSW</v>
          </cell>
          <cell r="H50" t="str">
            <v>Corporate</v>
          </cell>
          <cell r="I50" t="str">
            <v>Natasha Song</v>
          </cell>
          <cell r="S50">
            <v>45</v>
          </cell>
          <cell r="Y50">
            <v>1494.165</v>
          </cell>
        </row>
        <row r="51">
          <cell r="C51" t="str">
            <v>2013</v>
          </cell>
          <cell r="G51" t="str">
            <v>NSW</v>
          </cell>
          <cell r="H51" t="str">
            <v>Consumer</v>
          </cell>
          <cell r="I51" t="str">
            <v>Tina Carlton</v>
          </cell>
          <cell r="S51">
            <v>14</v>
          </cell>
          <cell r="Y51">
            <v>635.97280000000001</v>
          </cell>
        </row>
        <row r="52">
          <cell r="C52" t="str">
            <v>2013</v>
          </cell>
          <cell r="G52" t="str">
            <v>NSW</v>
          </cell>
          <cell r="H52" t="str">
            <v>Home Office</v>
          </cell>
          <cell r="I52" t="str">
            <v>Tina Carlton</v>
          </cell>
          <cell r="S52">
            <v>7</v>
          </cell>
          <cell r="Y52">
            <v>119.85210000000001</v>
          </cell>
        </row>
        <row r="53">
          <cell r="C53" t="str">
            <v>2013</v>
          </cell>
          <cell r="G53" t="str">
            <v>VIC</v>
          </cell>
          <cell r="H53" t="str">
            <v>Home Office</v>
          </cell>
          <cell r="I53" t="str">
            <v>Yvette Biti</v>
          </cell>
          <cell r="S53">
            <v>29</v>
          </cell>
          <cell r="Y53">
            <v>199.4572</v>
          </cell>
        </row>
        <row r="54">
          <cell r="C54" t="str">
            <v>2013</v>
          </cell>
          <cell r="G54" t="str">
            <v>NSW</v>
          </cell>
          <cell r="H54" t="str">
            <v>Corporate</v>
          </cell>
          <cell r="I54" t="str">
            <v>Samantha Chairs</v>
          </cell>
          <cell r="S54">
            <v>35</v>
          </cell>
          <cell r="Y54">
            <v>430.55000000000007</v>
          </cell>
        </row>
        <row r="55">
          <cell r="C55" t="str">
            <v>2013</v>
          </cell>
          <cell r="G55" t="str">
            <v>NSW</v>
          </cell>
          <cell r="H55" t="str">
            <v>Small Business</v>
          </cell>
          <cell r="I55" t="str">
            <v>Nicholas Fernandes</v>
          </cell>
          <cell r="S55">
            <v>47</v>
          </cell>
          <cell r="Y55">
            <v>888.94400000000007</v>
          </cell>
        </row>
        <row r="56">
          <cell r="C56" t="str">
            <v>2013</v>
          </cell>
          <cell r="G56" t="str">
            <v>VIC</v>
          </cell>
          <cell r="H56" t="str">
            <v>Consumer</v>
          </cell>
          <cell r="I56" t="str">
            <v>Yvette Biti</v>
          </cell>
          <cell r="S56">
            <v>24</v>
          </cell>
          <cell r="Y56">
            <v>182.78399999999999</v>
          </cell>
        </row>
        <row r="57">
          <cell r="C57" t="str">
            <v>2013</v>
          </cell>
          <cell r="G57" t="str">
            <v>WA</v>
          </cell>
          <cell r="H57" t="str">
            <v>Small Business</v>
          </cell>
          <cell r="I57" t="str">
            <v>Tina Carlton</v>
          </cell>
          <cell r="S57">
            <v>2</v>
          </cell>
          <cell r="Y57">
            <v>24.545200000000001</v>
          </cell>
        </row>
        <row r="58">
          <cell r="C58" t="str">
            <v>2013</v>
          </cell>
          <cell r="G58" t="str">
            <v>VIC</v>
          </cell>
          <cell r="H58" t="str">
            <v>Corporate</v>
          </cell>
          <cell r="I58" t="str">
            <v>Yvette Biti</v>
          </cell>
          <cell r="S58">
            <v>1</v>
          </cell>
          <cell r="Y58">
            <v>3.2759999999999998</v>
          </cell>
        </row>
        <row r="59">
          <cell r="C59" t="str">
            <v>2013</v>
          </cell>
          <cell r="G59" t="str">
            <v>NSW</v>
          </cell>
          <cell r="H59" t="str">
            <v>Home Office</v>
          </cell>
          <cell r="I59" t="str">
            <v>Tina Carlton</v>
          </cell>
          <cell r="S59">
            <v>33</v>
          </cell>
          <cell r="Y59">
            <v>954.69700000000012</v>
          </cell>
        </row>
        <row r="60">
          <cell r="C60" t="str">
            <v>2013</v>
          </cell>
          <cell r="G60" t="str">
            <v>NSW</v>
          </cell>
          <cell r="H60" t="str">
            <v>Small Business</v>
          </cell>
          <cell r="I60" t="str">
            <v>Aanya Zhang</v>
          </cell>
          <cell r="S60">
            <v>42</v>
          </cell>
          <cell r="Y60">
            <v>246.57799999999997</v>
          </cell>
        </row>
        <row r="61">
          <cell r="C61" t="str">
            <v>2013</v>
          </cell>
          <cell r="G61" t="str">
            <v>NSW</v>
          </cell>
          <cell r="H61" t="str">
            <v>Home Office</v>
          </cell>
          <cell r="I61" t="str">
            <v>Tina Carlton</v>
          </cell>
          <cell r="S61">
            <v>14</v>
          </cell>
          <cell r="Y61">
            <v>3799.4019999999996</v>
          </cell>
        </row>
        <row r="62">
          <cell r="C62" t="str">
            <v>2013</v>
          </cell>
          <cell r="G62" t="str">
            <v>NSW</v>
          </cell>
          <cell r="H62" t="str">
            <v>Corporate</v>
          </cell>
          <cell r="I62" t="str">
            <v>Aanya Zhang</v>
          </cell>
          <cell r="S62">
            <v>38</v>
          </cell>
          <cell r="Y62">
            <v>129.5076</v>
          </cell>
        </row>
        <row r="63">
          <cell r="C63" t="str">
            <v>2013</v>
          </cell>
          <cell r="G63" t="str">
            <v>WA</v>
          </cell>
          <cell r="H63" t="str">
            <v>Home Office</v>
          </cell>
          <cell r="I63" t="str">
            <v>Mihael Khan</v>
          </cell>
          <cell r="S63">
            <v>35</v>
          </cell>
          <cell r="Y63">
            <v>127.77550000000001</v>
          </cell>
        </row>
        <row r="64">
          <cell r="C64" t="str">
            <v>2013</v>
          </cell>
          <cell r="G64" t="str">
            <v>WA</v>
          </cell>
          <cell r="H64" t="str">
            <v>Small Business</v>
          </cell>
          <cell r="I64" t="str">
            <v>Mihael Khan</v>
          </cell>
          <cell r="S64">
            <v>13</v>
          </cell>
          <cell r="Y64">
            <v>239.53600000000003</v>
          </cell>
        </row>
        <row r="65">
          <cell r="C65" t="str">
            <v>2013</v>
          </cell>
          <cell r="G65" t="str">
            <v>NSW</v>
          </cell>
          <cell r="H65" t="str">
            <v>Corporate</v>
          </cell>
          <cell r="I65" t="str">
            <v>Nicholas Fernandes</v>
          </cell>
          <cell r="S65">
            <v>14</v>
          </cell>
          <cell r="Y65">
            <v>414.67279999999994</v>
          </cell>
        </row>
        <row r="66">
          <cell r="C66" t="str">
            <v>2013</v>
          </cell>
          <cell r="G66" t="str">
            <v>NSW</v>
          </cell>
          <cell r="H66" t="str">
            <v>Small Business</v>
          </cell>
          <cell r="I66" t="str">
            <v>Tina Carlton</v>
          </cell>
          <cell r="S66">
            <v>33</v>
          </cell>
          <cell r="Y66">
            <v>3172.9029999999998</v>
          </cell>
        </row>
        <row r="67">
          <cell r="C67" t="str">
            <v>2013</v>
          </cell>
          <cell r="G67" t="str">
            <v>VIC</v>
          </cell>
          <cell r="H67" t="str">
            <v>Consumer</v>
          </cell>
          <cell r="I67" t="str">
            <v>Yvette Biti</v>
          </cell>
          <cell r="S67">
            <v>29</v>
          </cell>
          <cell r="Y67">
            <v>147.39709999999999</v>
          </cell>
        </row>
        <row r="68">
          <cell r="C68" t="str">
            <v>2013</v>
          </cell>
          <cell r="G68" t="str">
            <v>NSW</v>
          </cell>
          <cell r="H68" t="str">
            <v>Small Business</v>
          </cell>
          <cell r="I68" t="str">
            <v>Nicholas Fernandes</v>
          </cell>
          <cell r="S68">
            <v>38</v>
          </cell>
          <cell r="Y68">
            <v>1307.2025999999998</v>
          </cell>
        </row>
        <row r="69">
          <cell r="C69" t="str">
            <v>2013</v>
          </cell>
          <cell r="G69" t="str">
            <v>NSW</v>
          </cell>
          <cell r="H69" t="str">
            <v>Small Business</v>
          </cell>
          <cell r="I69" t="str">
            <v>Preston Senome</v>
          </cell>
          <cell r="S69">
            <v>34</v>
          </cell>
          <cell r="Y69">
            <v>107.7256</v>
          </cell>
        </row>
        <row r="70">
          <cell r="C70" t="str">
            <v>2013</v>
          </cell>
          <cell r="G70" t="str">
            <v>NSW</v>
          </cell>
          <cell r="H70" t="str">
            <v>Home Office</v>
          </cell>
          <cell r="I70" t="str">
            <v>Tina Carlton</v>
          </cell>
          <cell r="S70">
            <v>10</v>
          </cell>
          <cell r="Y70">
            <v>530.20000000000005</v>
          </cell>
        </row>
        <row r="71">
          <cell r="C71" t="str">
            <v>2013</v>
          </cell>
          <cell r="G71" t="str">
            <v>NSW</v>
          </cell>
          <cell r="H71" t="str">
            <v>Corporate</v>
          </cell>
          <cell r="I71" t="str">
            <v>Samantha Chairs</v>
          </cell>
          <cell r="S71">
            <v>38</v>
          </cell>
          <cell r="Y71">
            <v>10414.722600000001</v>
          </cell>
        </row>
        <row r="72">
          <cell r="C72" t="str">
            <v>2013</v>
          </cell>
          <cell r="G72" t="str">
            <v>NSW</v>
          </cell>
          <cell r="H72" t="str">
            <v>Small Business</v>
          </cell>
          <cell r="I72" t="str">
            <v>Nicholas Fernandes</v>
          </cell>
          <cell r="S72">
            <v>30</v>
          </cell>
          <cell r="Y72">
            <v>247.83599999999998</v>
          </cell>
        </row>
        <row r="73">
          <cell r="C73" t="str">
            <v>2013</v>
          </cell>
          <cell r="G73" t="str">
            <v>NSW</v>
          </cell>
          <cell r="H73" t="str">
            <v>Corporate</v>
          </cell>
          <cell r="I73" t="str">
            <v>Radhya Staples</v>
          </cell>
          <cell r="S73">
            <v>29</v>
          </cell>
          <cell r="Y73">
            <v>2847.7473999999997</v>
          </cell>
        </row>
        <row r="74">
          <cell r="C74" t="str">
            <v>2013</v>
          </cell>
          <cell r="G74" t="str">
            <v>NSW</v>
          </cell>
          <cell r="H74" t="str">
            <v>Corporate</v>
          </cell>
          <cell r="I74" t="str">
            <v>Mihael Khan</v>
          </cell>
          <cell r="S74">
            <v>2</v>
          </cell>
          <cell r="Y74">
            <v>784.90679999999998</v>
          </cell>
        </row>
        <row r="75">
          <cell r="C75" t="str">
            <v>2013</v>
          </cell>
          <cell r="G75" t="str">
            <v>NSW</v>
          </cell>
          <cell r="H75" t="str">
            <v>Small Business</v>
          </cell>
          <cell r="I75" t="str">
            <v>Mihael Khan</v>
          </cell>
          <cell r="S75">
            <v>39</v>
          </cell>
          <cell r="Y75">
            <v>144.82000000000002</v>
          </cell>
        </row>
        <row r="76">
          <cell r="C76" t="str">
            <v>2013</v>
          </cell>
          <cell r="G76" t="str">
            <v>NSW</v>
          </cell>
          <cell r="H76" t="str">
            <v>Consumer</v>
          </cell>
          <cell r="I76" t="str">
            <v>Mihael Khan</v>
          </cell>
          <cell r="S76">
            <v>49</v>
          </cell>
          <cell r="Y76">
            <v>1400.9082000000001</v>
          </cell>
        </row>
        <row r="77">
          <cell r="C77" t="str">
            <v>2013</v>
          </cell>
          <cell r="G77" t="str">
            <v>NSW</v>
          </cell>
          <cell r="H77" t="str">
            <v>Small Business</v>
          </cell>
          <cell r="I77" t="str">
            <v>Leighton Forrest</v>
          </cell>
          <cell r="S77">
            <v>5</v>
          </cell>
          <cell r="Y77">
            <v>1406.6905000000002</v>
          </cell>
        </row>
        <row r="78">
          <cell r="C78" t="str">
            <v>2013</v>
          </cell>
          <cell r="G78" t="str">
            <v>VIC</v>
          </cell>
          <cell r="H78" t="str">
            <v>Consumer</v>
          </cell>
          <cell r="I78" t="str">
            <v>Connor Betts</v>
          </cell>
          <cell r="S78">
            <v>27</v>
          </cell>
          <cell r="Y78">
            <v>120.40359999999998</v>
          </cell>
        </row>
        <row r="79">
          <cell r="C79" t="str">
            <v>2013</v>
          </cell>
          <cell r="G79" t="str">
            <v>VIC</v>
          </cell>
          <cell r="H79" t="str">
            <v>Corporate</v>
          </cell>
          <cell r="I79" t="str">
            <v>Connor Betts</v>
          </cell>
          <cell r="S79">
            <v>1</v>
          </cell>
          <cell r="Y79">
            <v>290.09180000000003</v>
          </cell>
        </row>
        <row r="80">
          <cell r="C80" t="str">
            <v>2013</v>
          </cell>
          <cell r="G80" t="str">
            <v>NSW</v>
          </cell>
          <cell r="H80" t="str">
            <v>Small Business</v>
          </cell>
          <cell r="I80" t="str">
            <v>Nicholas Fernandes</v>
          </cell>
          <cell r="S80">
            <v>10</v>
          </cell>
          <cell r="Y80">
            <v>35.64</v>
          </cell>
        </row>
        <row r="81">
          <cell r="C81" t="str">
            <v>2013</v>
          </cell>
          <cell r="G81" t="str">
            <v>NSW</v>
          </cell>
          <cell r="H81" t="str">
            <v>Corporate</v>
          </cell>
          <cell r="I81" t="str">
            <v>Tina Carlton</v>
          </cell>
          <cell r="S81">
            <v>7</v>
          </cell>
          <cell r="Y81">
            <v>1126.2846999999999</v>
          </cell>
        </row>
        <row r="82">
          <cell r="C82" t="str">
            <v>2013</v>
          </cell>
          <cell r="G82" t="str">
            <v>VIC</v>
          </cell>
          <cell r="H82" t="str">
            <v>Small Business</v>
          </cell>
          <cell r="I82" t="str">
            <v>Connor Betts</v>
          </cell>
          <cell r="S82">
            <v>34</v>
          </cell>
          <cell r="Y82">
            <v>82.753599999999992</v>
          </cell>
        </row>
        <row r="83">
          <cell r="C83" t="str">
            <v>2013</v>
          </cell>
          <cell r="G83" t="str">
            <v>NSW</v>
          </cell>
          <cell r="H83" t="str">
            <v>Corporate</v>
          </cell>
          <cell r="I83" t="str">
            <v>Leighton Forrest</v>
          </cell>
          <cell r="S83">
            <v>25</v>
          </cell>
          <cell r="Y83">
            <v>130.63</v>
          </cell>
        </row>
        <row r="84">
          <cell r="C84" t="str">
            <v>2013</v>
          </cell>
          <cell r="G84" t="str">
            <v>WA</v>
          </cell>
          <cell r="H84" t="str">
            <v>Home Office</v>
          </cell>
          <cell r="I84" t="str">
            <v>Tina Carlton</v>
          </cell>
          <cell r="S84">
            <v>26</v>
          </cell>
          <cell r="Y84">
            <v>483.83120000000008</v>
          </cell>
        </row>
        <row r="85">
          <cell r="C85" t="str">
            <v>2013</v>
          </cell>
          <cell r="G85" t="str">
            <v>WA</v>
          </cell>
          <cell r="H85" t="str">
            <v>Corporate</v>
          </cell>
          <cell r="I85" t="str">
            <v>Natasha Song</v>
          </cell>
          <cell r="S85">
            <v>3</v>
          </cell>
          <cell r="Y85">
            <v>9.7153999999999989</v>
          </cell>
        </row>
        <row r="86">
          <cell r="C86" t="str">
            <v>2013</v>
          </cell>
          <cell r="G86" t="str">
            <v>VIC</v>
          </cell>
          <cell r="H86" t="str">
            <v>Home Office</v>
          </cell>
          <cell r="I86" t="str">
            <v>Yvette Biti</v>
          </cell>
          <cell r="S86">
            <v>44</v>
          </cell>
          <cell r="Y86">
            <v>89.34920000000001</v>
          </cell>
        </row>
        <row r="87">
          <cell r="C87" t="str">
            <v>2013</v>
          </cell>
          <cell r="G87" t="str">
            <v>NSW</v>
          </cell>
          <cell r="H87" t="str">
            <v>Small Business</v>
          </cell>
          <cell r="I87" t="str">
            <v>Leighton Forrest</v>
          </cell>
          <cell r="S87">
            <v>49</v>
          </cell>
          <cell r="Y87">
            <v>601.39430000000004</v>
          </cell>
        </row>
        <row r="88">
          <cell r="C88" t="str">
            <v>2013</v>
          </cell>
          <cell r="G88" t="str">
            <v>NSW</v>
          </cell>
          <cell r="H88" t="str">
            <v>Small Business</v>
          </cell>
          <cell r="I88" t="str">
            <v>Mihael Khan</v>
          </cell>
          <cell r="S88">
            <v>19</v>
          </cell>
          <cell r="Y88">
            <v>353.25040000000001</v>
          </cell>
        </row>
        <row r="89">
          <cell r="C89" t="str">
            <v>2013</v>
          </cell>
          <cell r="G89" t="str">
            <v>NSW</v>
          </cell>
          <cell r="H89" t="str">
            <v>Consumer</v>
          </cell>
          <cell r="I89" t="str">
            <v>Phoebe Gour</v>
          </cell>
          <cell r="S89">
            <v>32</v>
          </cell>
          <cell r="Y89">
            <v>241.8828</v>
          </cell>
        </row>
        <row r="90">
          <cell r="C90" t="str">
            <v>2013</v>
          </cell>
          <cell r="G90" t="str">
            <v>VIC</v>
          </cell>
          <cell r="H90" t="str">
            <v>Home Office</v>
          </cell>
          <cell r="I90" t="str">
            <v>Connor Betts</v>
          </cell>
          <cell r="S90">
            <v>23</v>
          </cell>
          <cell r="Y90">
            <v>72.215499999999992</v>
          </cell>
        </row>
        <row r="91">
          <cell r="C91" t="str">
            <v>2013</v>
          </cell>
          <cell r="G91" t="str">
            <v>NSW</v>
          </cell>
          <cell r="H91" t="str">
            <v>Corporate</v>
          </cell>
          <cell r="I91" t="str">
            <v>Tina Carlton</v>
          </cell>
          <cell r="S91">
            <v>34</v>
          </cell>
          <cell r="Y91">
            <v>839.93799999999999</v>
          </cell>
        </row>
        <row r="92">
          <cell r="C92" t="str">
            <v>2013</v>
          </cell>
          <cell r="G92" t="str">
            <v>VIC</v>
          </cell>
          <cell r="H92" t="str">
            <v>Small Business</v>
          </cell>
          <cell r="I92" t="str">
            <v>Connor Betts</v>
          </cell>
          <cell r="S92">
            <v>21</v>
          </cell>
          <cell r="Y92">
            <v>53.069000000000003</v>
          </cell>
        </row>
        <row r="93">
          <cell r="C93" t="str">
            <v>2013</v>
          </cell>
          <cell r="G93" t="str">
            <v>VIC</v>
          </cell>
          <cell r="H93" t="str">
            <v>Corporate</v>
          </cell>
          <cell r="I93" t="str">
            <v>Connor Betts</v>
          </cell>
          <cell r="S93">
            <v>41</v>
          </cell>
          <cell r="Y93">
            <v>848.18819999999982</v>
          </cell>
        </row>
        <row r="94">
          <cell r="C94" t="str">
            <v>2013</v>
          </cell>
          <cell r="G94" t="str">
            <v>VIC</v>
          </cell>
          <cell r="H94" t="str">
            <v>Corporate</v>
          </cell>
          <cell r="I94" t="str">
            <v>Connor Betts</v>
          </cell>
          <cell r="S94">
            <v>26</v>
          </cell>
          <cell r="Y94">
            <v>141.16</v>
          </cell>
        </row>
        <row r="95">
          <cell r="C95" t="str">
            <v>2013</v>
          </cell>
          <cell r="G95" t="str">
            <v>NSW</v>
          </cell>
          <cell r="H95" t="str">
            <v>Small Business</v>
          </cell>
          <cell r="I95" t="str">
            <v>Nicholas Fernandes</v>
          </cell>
          <cell r="S95">
            <v>28</v>
          </cell>
          <cell r="Y95">
            <v>1002.9167999999999</v>
          </cell>
        </row>
        <row r="96">
          <cell r="C96" t="str">
            <v>2013</v>
          </cell>
          <cell r="G96" t="str">
            <v>NSW</v>
          </cell>
          <cell r="H96" t="str">
            <v>Corporate</v>
          </cell>
          <cell r="I96" t="str">
            <v>Nicholas Fernandes</v>
          </cell>
          <cell r="S96">
            <v>11</v>
          </cell>
          <cell r="Y96">
            <v>46.928800000000003</v>
          </cell>
        </row>
        <row r="97">
          <cell r="C97" t="str">
            <v>2013</v>
          </cell>
          <cell r="G97" t="str">
            <v>VIC</v>
          </cell>
          <cell r="H97" t="str">
            <v>Corporate</v>
          </cell>
          <cell r="I97" t="str">
            <v>Connor Betts</v>
          </cell>
          <cell r="S97">
            <v>6</v>
          </cell>
          <cell r="Y97">
            <v>54.723599999999998</v>
          </cell>
        </row>
        <row r="98">
          <cell r="C98" t="str">
            <v>2013</v>
          </cell>
          <cell r="G98" t="str">
            <v>NSW</v>
          </cell>
          <cell r="H98" t="str">
            <v>Consumer</v>
          </cell>
          <cell r="I98" t="str">
            <v>Mihael Khan</v>
          </cell>
          <cell r="S98">
            <v>20</v>
          </cell>
          <cell r="Y98">
            <v>128.03200000000001</v>
          </cell>
        </row>
        <row r="99">
          <cell r="C99" t="str">
            <v>2013</v>
          </cell>
          <cell r="G99" t="str">
            <v>NSW</v>
          </cell>
          <cell r="H99" t="str">
            <v>Consumer</v>
          </cell>
          <cell r="I99" t="str">
            <v>Mihael Khan</v>
          </cell>
          <cell r="S99">
            <v>39</v>
          </cell>
          <cell r="Y99">
            <v>103.93679999999999</v>
          </cell>
        </row>
        <row r="100">
          <cell r="C100" t="str">
            <v>2013</v>
          </cell>
          <cell r="G100" t="str">
            <v>NSW</v>
          </cell>
          <cell r="H100" t="str">
            <v>Home Office</v>
          </cell>
          <cell r="I100" t="str">
            <v>Samantha Chairs</v>
          </cell>
          <cell r="S100">
            <v>10</v>
          </cell>
          <cell r="Y100">
            <v>12.04</v>
          </cell>
        </row>
        <row r="101">
          <cell r="C101" t="str">
            <v>2013</v>
          </cell>
          <cell r="G101" t="str">
            <v>VIC</v>
          </cell>
          <cell r="H101" t="str">
            <v>Corporate</v>
          </cell>
          <cell r="I101" t="str">
            <v>Connor Betts</v>
          </cell>
          <cell r="S101">
            <v>13</v>
          </cell>
          <cell r="Y101">
            <v>58.428399999999996</v>
          </cell>
        </row>
        <row r="102">
          <cell r="C102" t="str">
            <v>2013</v>
          </cell>
          <cell r="G102" t="str">
            <v>VIC</v>
          </cell>
          <cell r="H102" t="str">
            <v>Consumer</v>
          </cell>
          <cell r="I102" t="str">
            <v>Yvette Biti</v>
          </cell>
          <cell r="S102">
            <v>35</v>
          </cell>
          <cell r="Y102">
            <v>3364.4324999999994</v>
          </cell>
        </row>
        <row r="103">
          <cell r="C103" t="str">
            <v>2013</v>
          </cell>
          <cell r="G103" t="str">
            <v>VIC</v>
          </cell>
          <cell r="H103" t="str">
            <v>Home Office</v>
          </cell>
          <cell r="I103" t="str">
            <v>Yvette Biti</v>
          </cell>
          <cell r="S103">
            <v>15</v>
          </cell>
          <cell r="Y103">
            <v>127.74</v>
          </cell>
        </row>
        <row r="104">
          <cell r="C104" t="str">
            <v>2013</v>
          </cell>
          <cell r="G104" t="str">
            <v>VIC</v>
          </cell>
          <cell r="H104" t="str">
            <v>Small Business</v>
          </cell>
          <cell r="I104" t="str">
            <v>Connor Betts</v>
          </cell>
          <cell r="S104">
            <v>23</v>
          </cell>
          <cell r="Y104">
            <v>200.03399999999999</v>
          </cell>
        </row>
        <row r="105">
          <cell r="C105" t="str">
            <v>2013</v>
          </cell>
          <cell r="G105" t="str">
            <v>NSW</v>
          </cell>
          <cell r="H105" t="str">
            <v>Corporate</v>
          </cell>
          <cell r="I105" t="str">
            <v>Stevie Bacata</v>
          </cell>
          <cell r="S105">
            <v>12</v>
          </cell>
          <cell r="Y105">
            <v>5124.8872000000001</v>
          </cell>
        </row>
        <row r="106">
          <cell r="C106" t="str">
            <v>2013</v>
          </cell>
          <cell r="G106" t="str">
            <v>NSW</v>
          </cell>
          <cell r="H106" t="str">
            <v>Corporate</v>
          </cell>
          <cell r="I106" t="str">
            <v>Nicholas Fernandes</v>
          </cell>
          <cell r="S106">
            <v>11</v>
          </cell>
          <cell r="Y106">
            <v>24.141200000000001</v>
          </cell>
        </row>
        <row r="107">
          <cell r="C107" t="str">
            <v>2013</v>
          </cell>
          <cell r="G107" t="str">
            <v>NSW</v>
          </cell>
          <cell r="H107" t="str">
            <v>Corporate</v>
          </cell>
          <cell r="I107" t="str">
            <v>Samantha Chairs</v>
          </cell>
          <cell r="S107">
            <v>29</v>
          </cell>
          <cell r="Y107">
            <v>877.9674</v>
          </cell>
        </row>
        <row r="108">
          <cell r="C108" t="str">
            <v>2013</v>
          </cell>
          <cell r="G108" t="str">
            <v>VIC</v>
          </cell>
          <cell r="H108" t="str">
            <v>Corporate</v>
          </cell>
          <cell r="I108" t="str">
            <v>Yvette Biti</v>
          </cell>
          <cell r="S108">
            <v>11</v>
          </cell>
          <cell r="Y108">
            <v>64.427599999999998</v>
          </cell>
        </row>
        <row r="109">
          <cell r="C109" t="str">
            <v>2013</v>
          </cell>
          <cell r="G109" t="str">
            <v>NSW</v>
          </cell>
          <cell r="H109" t="str">
            <v>Home Office</v>
          </cell>
          <cell r="I109" t="str">
            <v>Tina Carlton</v>
          </cell>
          <cell r="S109">
            <v>14</v>
          </cell>
          <cell r="Y109">
            <v>77.67519999999999</v>
          </cell>
        </row>
        <row r="110">
          <cell r="C110" t="str">
            <v>2013</v>
          </cell>
          <cell r="G110" t="str">
            <v>WA</v>
          </cell>
          <cell r="H110" t="str">
            <v>Consumer</v>
          </cell>
          <cell r="I110" t="str">
            <v>Phoebe Gour</v>
          </cell>
          <cell r="S110">
            <v>37</v>
          </cell>
          <cell r="Y110">
            <v>383.25420000000003</v>
          </cell>
        </row>
        <row r="111">
          <cell r="C111" t="str">
            <v>2013</v>
          </cell>
          <cell r="G111" t="str">
            <v>VIC</v>
          </cell>
          <cell r="H111" t="str">
            <v>Corporate</v>
          </cell>
          <cell r="I111" t="str">
            <v>Connor Betts</v>
          </cell>
          <cell r="S111">
            <v>8</v>
          </cell>
          <cell r="Y111">
            <v>251.86160000000001</v>
          </cell>
        </row>
        <row r="112">
          <cell r="C112" t="str">
            <v>2013</v>
          </cell>
          <cell r="G112" t="str">
            <v>VIC</v>
          </cell>
          <cell r="H112" t="str">
            <v>Small Business</v>
          </cell>
          <cell r="I112" t="str">
            <v>Yvette Biti</v>
          </cell>
          <cell r="S112">
            <v>31</v>
          </cell>
          <cell r="Y112">
            <v>4402.4984000000004</v>
          </cell>
        </row>
        <row r="113">
          <cell r="C113" t="str">
            <v>2013</v>
          </cell>
          <cell r="G113" t="str">
            <v>WA</v>
          </cell>
          <cell r="H113" t="str">
            <v>Corporate</v>
          </cell>
          <cell r="I113" t="str">
            <v>Tina Carlton</v>
          </cell>
          <cell r="S113">
            <v>30</v>
          </cell>
          <cell r="Y113">
            <v>108.29</v>
          </cell>
        </row>
        <row r="114">
          <cell r="C114" t="str">
            <v>2013</v>
          </cell>
          <cell r="G114" t="str">
            <v>VIC</v>
          </cell>
          <cell r="H114" t="str">
            <v>Small Business</v>
          </cell>
          <cell r="I114" t="str">
            <v>Connor Betts</v>
          </cell>
          <cell r="S114">
            <v>38</v>
          </cell>
          <cell r="Y114">
            <v>113.3484</v>
          </cell>
        </row>
        <row r="115">
          <cell r="C115" t="str">
            <v>2013</v>
          </cell>
          <cell r="G115" t="str">
            <v>NSW</v>
          </cell>
          <cell r="H115" t="str">
            <v>Corporate</v>
          </cell>
          <cell r="I115" t="str">
            <v>Nicholas Fernandes</v>
          </cell>
          <cell r="S115">
            <v>24</v>
          </cell>
          <cell r="Y115">
            <v>2836.1647999999996</v>
          </cell>
        </row>
        <row r="116">
          <cell r="C116" t="str">
            <v>2013</v>
          </cell>
          <cell r="G116" t="str">
            <v>NSW</v>
          </cell>
          <cell r="H116" t="str">
            <v>Consumer</v>
          </cell>
          <cell r="I116" t="str">
            <v>Radhya Staples</v>
          </cell>
          <cell r="S116">
            <v>11</v>
          </cell>
          <cell r="Y116">
            <v>30.3188</v>
          </cell>
        </row>
        <row r="117">
          <cell r="C117" t="str">
            <v>2013</v>
          </cell>
          <cell r="G117" t="str">
            <v>NSW</v>
          </cell>
          <cell r="H117" t="str">
            <v>Consumer</v>
          </cell>
          <cell r="I117" t="str">
            <v>Radhya Staples</v>
          </cell>
          <cell r="S117">
            <v>43</v>
          </cell>
          <cell r="Y117">
            <v>777.226</v>
          </cell>
        </row>
        <row r="118">
          <cell r="C118" t="str">
            <v>2013</v>
          </cell>
          <cell r="G118" t="str">
            <v>NSW</v>
          </cell>
          <cell r="H118" t="str">
            <v>Corporate</v>
          </cell>
          <cell r="I118" t="str">
            <v>Aanya Zhang</v>
          </cell>
          <cell r="S118">
            <v>40</v>
          </cell>
          <cell r="Y118">
            <v>109.20399999999999</v>
          </cell>
        </row>
        <row r="119">
          <cell r="C119" t="str">
            <v>2013</v>
          </cell>
          <cell r="G119" t="str">
            <v>VIC</v>
          </cell>
          <cell r="H119" t="str">
            <v>Home Office</v>
          </cell>
          <cell r="I119" t="str">
            <v>Yvette Biti</v>
          </cell>
          <cell r="S119">
            <v>46</v>
          </cell>
          <cell r="Y119">
            <v>160.26920000000001</v>
          </cell>
        </row>
        <row r="120">
          <cell r="C120" t="str">
            <v>2013</v>
          </cell>
          <cell r="G120" t="str">
            <v>VIC</v>
          </cell>
          <cell r="H120" t="str">
            <v>Home Office</v>
          </cell>
          <cell r="I120" t="str">
            <v>Yvette Biti</v>
          </cell>
          <cell r="S120">
            <v>23</v>
          </cell>
          <cell r="Y120">
            <v>78.890100000000004</v>
          </cell>
        </row>
        <row r="121">
          <cell r="C121" t="str">
            <v>2013</v>
          </cell>
          <cell r="G121" t="str">
            <v>NSW</v>
          </cell>
          <cell r="H121" t="str">
            <v>Home Office</v>
          </cell>
          <cell r="I121" t="str">
            <v>Tina Carlton</v>
          </cell>
          <cell r="S121">
            <v>44</v>
          </cell>
          <cell r="Y121">
            <v>1342.3576</v>
          </cell>
        </row>
        <row r="122">
          <cell r="C122" t="str">
            <v>2013</v>
          </cell>
          <cell r="G122" t="str">
            <v>NSW</v>
          </cell>
          <cell r="H122" t="str">
            <v>Home Office</v>
          </cell>
          <cell r="I122" t="str">
            <v>Aanya Zhang</v>
          </cell>
          <cell r="S122">
            <v>8</v>
          </cell>
          <cell r="Y122">
            <v>234.96280000000002</v>
          </cell>
        </row>
        <row r="123">
          <cell r="C123" t="str">
            <v>2013</v>
          </cell>
          <cell r="G123" t="str">
            <v>VIC</v>
          </cell>
          <cell r="H123" t="str">
            <v>Small Business</v>
          </cell>
          <cell r="I123" t="str">
            <v>Yvette Biti</v>
          </cell>
          <cell r="S123">
            <v>40</v>
          </cell>
          <cell r="Y123">
            <v>17304.106</v>
          </cell>
        </row>
        <row r="124">
          <cell r="C124" t="str">
            <v>2013</v>
          </cell>
          <cell r="G124" t="str">
            <v>NSW</v>
          </cell>
          <cell r="H124" t="str">
            <v>Corporate</v>
          </cell>
          <cell r="I124" t="str">
            <v>Natasha Song</v>
          </cell>
          <cell r="S124">
            <v>35</v>
          </cell>
          <cell r="Y124">
            <v>3921.5340000000001</v>
          </cell>
        </row>
        <row r="125">
          <cell r="C125" t="str">
            <v>2013</v>
          </cell>
          <cell r="G125" t="str">
            <v>VIC</v>
          </cell>
          <cell r="H125" t="str">
            <v>Consumer</v>
          </cell>
          <cell r="I125" t="str">
            <v>Connor Betts</v>
          </cell>
          <cell r="S125">
            <v>50</v>
          </cell>
          <cell r="Y125">
            <v>263.31</v>
          </cell>
        </row>
        <row r="126">
          <cell r="C126" t="str">
            <v>2013</v>
          </cell>
          <cell r="G126" t="str">
            <v>VIC</v>
          </cell>
          <cell r="H126" t="str">
            <v>Corporate</v>
          </cell>
          <cell r="I126" t="str">
            <v>Yvette Biti</v>
          </cell>
          <cell r="S126">
            <v>19</v>
          </cell>
          <cell r="Y126">
            <v>26.289200000000001</v>
          </cell>
        </row>
        <row r="127">
          <cell r="C127" t="str">
            <v>2013</v>
          </cell>
          <cell r="G127" t="str">
            <v>NSW</v>
          </cell>
          <cell r="H127" t="str">
            <v>Small Business</v>
          </cell>
          <cell r="I127" t="str">
            <v>Natasha Song</v>
          </cell>
          <cell r="S127">
            <v>37</v>
          </cell>
          <cell r="Y127">
            <v>5887.8939999999993</v>
          </cell>
        </row>
        <row r="128">
          <cell r="C128" t="str">
            <v>2013</v>
          </cell>
          <cell r="G128" t="str">
            <v>NSW</v>
          </cell>
          <cell r="H128" t="str">
            <v>Corporate</v>
          </cell>
          <cell r="I128" t="str">
            <v>Nicholas Fernandes</v>
          </cell>
          <cell r="S128">
            <v>12</v>
          </cell>
          <cell r="Y128">
            <v>47.380400000000002</v>
          </cell>
        </row>
        <row r="129">
          <cell r="C129" t="str">
            <v>2013</v>
          </cell>
          <cell r="G129" t="str">
            <v>NSW</v>
          </cell>
          <cell r="H129" t="str">
            <v>Corporate</v>
          </cell>
          <cell r="I129" t="str">
            <v>Natasha Song</v>
          </cell>
          <cell r="S129">
            <v>13</v>
          </cell>
          <cell r="Y129">
            <v>37.480800000000002</v>
          </cell>
        </row>
        <row r="130">
          <cell r="C130" t="str">
            <v>2013</v>
          </cell>
          <cell r="G130" t="str">
            <v>WA</v>
          </cell>
          <cell r="H130" t="str">
            <v>Corporate</v>
          </cell>
          <cell r="I130" t="str">
            <v>Tina Carlton</v>
          </cell>
          <cell r="S130">
            <v>41</v>
          </cell>
          <cell r="Y130">
            <v>162.02000000000001</v>
          </cell>
        </row>
        <row r="131">
          <cell r="C131" t="str">
            <v>2013</v>
          </cell>
          <cell r="G131" t="str">
            <v>NSW</v>
          </cell>
          <cell r="H131" t="str">
            <v>Home Office</v>
          </cell>
          <cell r="I131" t="str">
            <v>Aanya Zhang</v>
          </cell>
          <cell r="S131">
            <v>41</v>
          </cell>
          <cell r="Y131">
            <v>5416.0227999999988</v>
          </cell>
        </row>
        <row r="132">
          <cell r="C132" t="str">
            <v>2013</v>
          </cell>
          <cell r="G132" t="str">
            <v>NSW</v>
          </cell>
          <cell r="H132" t="str">
            <v>Small Business</v>
          </cell>
          <cell r="I132" t="str">
            <v>Tina Carlton</v>
          </cell>
          <cell r="S132">
            <v>5</v>
          </cell>
          <cell r="Y132">
            <v>31.893999999999998</v>
          </cell>
        </row>
        <row r="133">
          <cell r="C133" t="str">
            <v>2013</v>
          </cell>
          <cell r="G133" t="str">
            <v>NSW</v>
          </cell>
          <cell r="H133" t="str">
            <v>Small Business</v>
          </cell>
          <cell r="I133" t="str">
            <v>Charlie Bui</v>
          </cell>
          <cell r="S133">
            <v>23</v>
          </cell>
          <cell r="Y133">
            <v>3553.6179999999995</v>
          </cell>
        </row>
        <row r="134">
          <cell r="C134" t="str">
            <v>2013</v>
          </cell>
          <cell r="G134" t="str">
            <v>NSW</v>
          </cell>
          <cell r="H134" t="str">
            <v>Home Office</v>
          </cell>
          <cell r="I134" t="str">
            <v>Natasha Song</v>
          </cell>
          <cell r="S134">
            <v>45</v>
          </cell>
          <cell r="Y134">
            <v>575.55799999999999</v>
          </cell>
        </row>
        <row r="135">
          <cell r="C135" t="str">
            <v>2013</v>
          </cell>
          <cell r="G135" t="str">
            <v>NSW</v>
          </cell>
          <cell r="H135" t="str">
            <v>Home Office</v>
          </cell>
          <cell r="I135" t="str">
            <v>Samantha Chairs</v>
          </cell>
          <cell r="S135">
            <v>42</v>
          </cell>
          <cell r="Y135">
            <v>80.449999999999989</v>
          </cell>
        </row>
        <row r="136">
          <cell r="C136" t="str">
            <v>2013</v>
          </cell>
          <cell r="G136" t="str">
            <v>NSW</v>
          </cell>
          <cell r="H136" t="str">
            <v>Small Business</v>
          </cell>
          <cell r="I136" t="str">
            <v>Natasha Song</v>
          </cell>
          <cell r="S136">
            <v>32</v>
          </cell>
          <cell r="Y136">
            <v>174.06199999999998</v>
          </cell>
        </row>
        <row r="137">
          <cell r="C137" t="str">
            <v>2013</v>
          </cell>
          <cell r="G137" t="str">
            <v>NSW</v>
          </cell>
          <cell r="H137" t="str">
            <v>Consumer</v>
          </cell>
          <cell r="I137" t="str">
            <v>Aanya Zhang</v>
          </cell>
          <cell r="S137">
            <v>45</v>
          </cell>
          <cell r="Y137">
            <v>134.04599999999999</v>
          </cell>
        </row>
        <row r="138">
          <cell r="C138" t="str">
            <v>2013</v>
          </cell>
          <cell r="G138" t="str">
            <v>NSW</v>
          </cell>
          <cell r="H138" t="str">
            <v>Consumer</v>
          </cell>
          <cell r="I138" t="str">
            <v>Natasha Song</v>
          </cell>
          <cell r="S138">
            <v>8</v>
          </cell>
          <cell r="Y138">
            <v>116.08759999999999</v>
          </cell>
        </row>
        <row r="139">
          <cell r="C139" t="str">
            <v>2013</v>
          </cell>
          <cell r="G139" t="str">
            <v>NSW</v>
          </cell>
          <cell r="H139" t="str">
            <v>Home Office</v>
          </cell>
          <cell r="I139" t="str">
            <v>Aanya Zhang</v>
          </cell>
          <cell r="S139">
            <v>12</v>
          </cell>
          <cell r="Y139">
            <v>1170.4696000000001</v>
          </cell>
        </row>
        <row r="140">
          <cell r="C140" t="str">
            <v>2013</v>
          </cell>
          <cell r="G140" t="str">
            <v>NSW</v>
          </cell>
          <cell r="H140" t="str">
            <v>Home Office</v>
          </cell>
          <cell r="I140" t="str">
            <v>Aanya Zhang</v>
          </cell>
          <cell r="S140">
            <v>32</v>
          </cell>
          <cell r="Y140">
            <v>120.28680000000001</v>
          </cell>
        </row>
        <row r="141">
          <cell r="C141" t="str">
            <v>2013</v>
          </cell>
          <cell r="G141" t="str">
            <v>WA</v>
          </cell>
          <cell r="H141" t="str">
            <v>Home Office</v>
          </cell>
          <cell r="I141" t="str">
            <v>Radhya Staples</v>
          </cell>
          <cell r="S141">
            <v>43</v>
          </cell>
          <cell r="Y141">
            <v>79.90479999999998</v>
          </cell>
        </row>
        <row r="142">
          <cell r="C142" t="str">
            <v>2013</v>
          </cell>
          <cell r="G142" t="str">
            <v>NSW</v>
          </cell>
          <cell r="H142" t="str">
            <v>Corporate</v>
          </cell>
          <cell r="I142" t="str">
            <v>Phoebe Gour</v>
          </cell>
          <cell r="S142">
            <v>9</v>
          </cell>
          <cell r="Y142">
            <v>99.569700000000012</v>
          </cell>
        </row>
        <row r="143">
          <cell r="C143" t="str">
            <v>2013</v>
          </cell>
          <cell r="G143" t="str">
            <v>VIC</v>
          </cell>
          <cell r="H143" t="str">
            <v>Corporate</v>
          </cell>
          <cell r="I143" t="str">
            <v>Connor Betts</v>
          </cell>
          <cell r="S143">
            <v>26</v>
          </cell>
          <cell r="Y143">
            <v>93.277199999999993</v>
          </cell>
        </row>
        <row r="144">
          <cell r="C144" t="str">
            <v>2013</v>
          </cell>
          <cell r="G144" t="str">
            <v>VIC</v>
          </cell>
          <cell r="H144" t="str">
            <v>Small Business</v>
          </cell>
          <cell r="I144" t="str">
            <v>Yvette Biti</v>
          </cell>
          <cell r="S144">
            <v>37</v>
          </cell>
          <cell r="Y144">
            <v>180.28379999999999</v>
          </cell>
        </row>
        <row r="145">
          <cell r="C145" t="str">
            <v>2013</v>
          </cell>
          <cell r="G145" t="str">
            <v>NSW</v>
          </cell>
          <cell r="H145" t="str">
            <v>Corporate</v>
          </cell>
          <cell r="I145" t="str">
            <v>Nicholas Fernandes</v>
          </cell>
          <cell r="S145">
            <v>39</v>
          </cell>
          <cell r="Y145">
            <v>221.63</v>
          </cell>
        </row>
        <row r="146">
          <cell r="C146" t="str">
            <v>2013</v>
          </cell>
          <cell r="G146" t="str">
            <v>NSW</v>
          </cell>
          <cell r="H146" t="str">
            <v>Corporate</v>
          </cell>
          <cell r="I146" t="str">
            <v>Phoebe Gour</v>
          </cell>
          <cell r="S146">
            <v>24</v>
          </cell>
          <cell r="Y146">
            <v>71.953199999999995</v>
          </cell>
        </row>
        <row r="147">
          <cell r="C147" t="str">
            <v>2013</v>
          </cell>
          <cell r="G147" t="str">
            <v>NSW</v>
          </cell>
          <cell r="H147" t="str">
            <v>Corporate</v>
          </cell>
          <cell r="I147" t="str">
            <v>Natasha Song</v>
          </cell>
          <cell r="S147">
            <v>27</v>
          </cell>
          <cell r="Y147">
            <v>84.80919999999999</v>
          </cell>
        </row>
        <row r="148">
          <cell r="C148" t="str">
            <v>2013</v>
          </cell>
          <cell r="G148" t="str">
            <v>NSW</v>
          </cell>
          <cell r="H148" t="str">
            <v>Small Business</v>
          </cell>
          <cell r="I148" t="str">
            <v>Nicholas Fernandes</v>
          </cell>
          <cell r="S148">
            <v>37</v>
          </cell>
          <cell r="Y148">
            <v>367.137</v>
          </cell>
        </row>
        <row r="149">
          <cell r="C149" t="str">
            <v>2013</v>
          </cell>
          <cell r="G149" t="str">
            <v>NSW</v>
          </cell>
          <cell r="H149" t="str">
            <v>Consumer</v>
          </cell>
          <cell r="I149" t="str">
            <v>Aanya Zhang</v>
          </cell>
          <cell r="S149">
            <v>44</v>
          </cell>
          <cell r="Y149">
            <v>334.18839999999994</v>
          </cell>
        </row>
        <row r="150">
          <cell r="C150" t="str">
            <v>2013</v>
          </cell>
          <cell r="G150" t="str">
            <v>NSW</v>
          </cell>
          <cell r="H150" t="str">
            <v>Corporate</v>
          </cell>
          <cell r="I150" t="str">
            <v>Phoebe Gour</v>
          </cell>
          <cell r="S150">
            <v>34</v>
          </cell>
          <cell r="Y150">
            <v>2567.7676000000001</v>
          </cell>
        </row>
        <row r="151">
          <cell r="C151" t="str">
            <v>2013</v>
          </cell>
          <cell r="G151" t="str">
            <v>WA</v>
          </cell>
          <cell r="H151" t="str">
            <v>Home Office</v>
          </cell>
          <cell r="I151" t="str">
            <v>Radhya Staples</v>
          </cell>
          <cell r="S151">
            <v>46</v>
          </cell>
          <cell r="Y151">
            <v>238.75199999999998</v>
          </cell>
        </row>
        <row r="152">
          <cell r="C152" t="str">
            <v>2013</v>
          </cell>
          <cell r="G152" t="str">
            <v>NSW</v>
          </cell>
          <cell r="H152" t="str">
            <v>Corporate</v>
          </cell>
          <cell r="I152" t="str">
            <v>Tina Carlton</v>
          </cell>
          <cell r="S152">
            <v>3</v>
          </cell>
          <cell r="Y152">
            <v>20.852399999999999</v>
          </cell>
        </row>
        <row r="153">
          <cell r="C153" t="str">
            <v>2013</v>
          </cell>
          <cell r="G153" t="str">
            <v>NSW</v>
          </cell>
          <cell r="H153" t="str">
            <v>Home Office</v>
          </cell>
          <cell r="I153" t="str">
            <v>Leighton Forrest</v>
          </cell>
          <cell r="S153">
            <v>16</v>
          </cell>
          <cell r="Y153">
            <v>373.18</v>
          </cell>
        </row>
        <row r="154">
          <cell r="C154" t="str">
            <v>2013</v>
          </cell>
          <cell r="G154" t="str">
            <v>NSW</v>
          </cell>
          <cell r="H154" t="str">
            <v>Corporate</v>
          </cell>
          <cell r="I154" t="str">
            <v>Preston Senome</v>
          </cell>
          <cell r="S154">
            <v>7</v>
          </cell>
          <cell r="Y154">
            <v>367.52</v>
          </cell>
        </row>
        <row r="155">
          <cell r="C155" t="str">
            <v>2013</v>
          </cell>
          <cell r="G155" t="str">
            <v>NSW</v>
          </cell>
          <cell r="H155" t="str">
            <v>Home Office</v>
          </cell>
          <cell r="I155" t="str">
            <v>Tina Carlton</v>
          </cell>
          <cell r="S155">
            <v>43</v>
          </cell>
          <cell r="Y155">
            <v>87.528000000000006</v>
          </cell>
        </row>
        <row r="156">
          <cell r="C156" t="str">
            <v>2013</v>
          </cell>
          <cell r="G156" t="str">
            <v>NSW</v>
          </cell>
          <cell r="H156" t="str">
            <v>Consumer</v>
          </cell>
          <cell r="I156" t="str">
            <v>Stevie Bacata</v>
          </cell>
          <cell r="S156">
            <v>27</v>
          </cell>
          <cell r="Y156">
            <v>438.6927</v>
          </cell>
        </row>
        <row r="157">
          <cell r="C157" t="str">
            <v>2013</v>
          </cell>
          <cell r="G157" t="str">
            <v>WA</v>
          </cell>
          <cell r="H157" t="str">
            <v>Home Office</v>
          </cell>
          <cell r="I157" t="str">
            <v>Tina Carlton</v>
          </cell>
          <cell r="S157">
            <v>23</v>
          </cell>
          <cell r="Y157">
            <v>115.223</v>
          </cell>
        </row>
        <row r="158">
          <cell r="C158" t="str">
            <v>2013</v>
          </cell>
          <cell r="G158" t="str">
            <v>VIC</v>
          </cell>
          <cell r="H158" t="str">
            <v>Home Office</v>
          </cell>
          <cell r="I158" t="str">
            <v>Connor Betts</v>
          </cell>
          <cell r="S158">
            <v>15</v>
          </cell>
          <cell r="Y158">
            <v>482.69400000000002</v>
          </cell>
        </row>
        <row r="159">
          <cell r="C159" t="str">
            <v>2013</v>
          </cell>
          <cell r="G159" t="str">
            <v>NSW</v>
          </cell>
          <cell r="H159" t="str">
            <v>Corporate</v>
          </cell>
          <cell r="I159" t="str">
            <v>Natasha Song</v>
          </cell>
          <cell r="S159">
            <v>19</v>
          </cell>
          <cell r="Y159">
            <v>945.10000000000014</v>
          </cell>
        </row>
        <row r="160">
          <cell r="C160" t="str">
            <v>2013</v>
          </cell>
          <cell r="G160" t="str">
            <v>NSW</v>
          </cell>
          <cell r="H160" t="str">
            <v>Corporate</v>
          </cell>
          <cell r="I160" t="str">
            <v>Natasha Song</v>
          </cell>
          <cell r="S160">
            <v>10</v>
          </cell>
          <cell r="Y160">
            <v>53.321999999999996</v>
          </cell>
        </row>
        <row r="161">
          <cell r="C161" t="str">
            <v>2013</v>
          </cell>
          <cell r="G161" t="str">
            <v>VIC</v>
          </cell>
          <cell r="H161" t="str">
            <v>Corporate</v>
          </cell>
          <cell r="I161" t="str">
            <v>Connor Betts</v>
          </cell>
          <cell r="S161">
            <v>16</v>
          </cell>
          <cell r="Y161">
            <v>568.54999999999995</v>
          </cell>
        </row>
        <row r="162">
          <cell r="C162" t="str">
            <v>2013</v>
          </cell>
          <cell r="G162" t="str">
            <v>WA</v>
          </cell>
          <cell r="H162" t="str">
            <v>Consumer</v>
          </cell>
          <cell r="I162" t="str">
            <v>Phoebe Gour</v>
          </cell>
          <cell r="S162">
            <v>46</v>
          </cell>
          <cell r="Y162">
            <v>1611.125</v>
          </cell>
        </row>
        <row r="163">
          <cell r="C163" t="str">
            <v>2013</v>
          </cell>
          <cell r="G163" t="str">
            <v>NSW</v>
          </cell>
          <cell r="H163" t="str">
            <v>Corporate</v>
          </cell>
          <cell r="I163" t="str">
            <v>Charlie Bui</v>
          </cell>
          <cell r="S163">
            <v>2</v>
          </cell>
          <cell r="Y163">
            <v>776.58920000000001</v>
          </cell>
        </row>
        <row r="164">
          <cell r="C164" t="str">
            <v>2013</v>
          </cell>
          <cell r="G164" t="str">
            <v>NSW</v>
          </cell>
          <cell r="H164" t="str">
            <v>Consumer</v>
          </cell>
          <cell r="I164" t="str">
            <v>Natasha Song</v>
          </cell>
          <cell r="S164">
            <v>17</v>
          </cell>
          <cell r="Y164">
            <v>1493.9552999999999</v>
          </cell>
        </row>
        <row r="165">
          <cell r="C165" t="str">
            <v>2013</v>
          </cell>
          <cell r="G165" t="str">
            <v>NSW</v>
          </cell>
          <cell r="H165" t="str">
            <v>Corporate</v>
          </cell>
          <cell r="I165" t="str">
            <v>Tina Carlton</v>
          </cell>
          <cell r="S165">
            <v>16</v>
          </cell>
          <cell r="Y165">
            <v>33.438800000000001</v>
          </cell>
        </row>
        <row r="166">
          <cell r="C166" t="str">
            <v>2013</v>
          </cell>
          <cell r="G166" t="str">
            <v>NSW</v>
          </cell>
          <cell r="H166" t="str">
            <v>Corporate</v>
          </cell>
          <cell r="I166" t="str">
            <v>Samantha Chairs</v>
          </cell>
          <cell r="S166">
            <v>25</v>
          </cell>
          <cell r="Y166">
            <v>503.32249999999999</v>
          </cell>
        </row>
        <row r="167">
          <cell r="C167" t="str">
            <v>2013</v>
          </cell>
          <cell r="G167" t="str">
            <v>NSW</v>
          </cell>
          <cell r="H167" t="str">
            <v>Corporate</v>
          </cell>
          <cell r="I167" t="str">
            <v>Radhya Staples</v>
          </cell>
          <cell r="S167">
            <v>6</v>
          </cell>
          <cell r="Y167">
            <v>17.853200000000001</v>
          </cell>
        </row>
        <row r="168">
          <cell r="C168" t="str">
            <v>2013</v>
          </cell>
          <cell r="G168" t="str">
            <v>VIC</v>
          </cell>
          <cell r="H168" t="str">
            <v>Consumer</v>
          </cell>
          <cell r="I168" t="str">
            <v>Yvette Biti</v>
          </cell>
          <cell r="S168">
            <v>2</v>
          </cell>
          <cell r="Y168">
            <v>14.2454</v>
          </cell>
        </row>
        <row r="169">
          <cell r="C169" t="str">
            <v>2013</v>
          </cell>
          <cell r="G169" t="str">
            <v>VIC</v>
          </cell>
          <cell r="H169" t="str">
            <v>Consumer</v>
          </cell>
          <cell r="I169" t="str">
            <v>Yvette Biti</v>
          </cell>
          <cell r="S169">
            <v>6</v>
          </cell>
          <cell r="Y169">
            <v>921.98199999999997</v>
          </cell>
        </row>
        <row r="170">
          <cell r="C170" t="str">
            <v>2013</v>
          </cell>
          <cell r="G170" t="str">
            <v>NSW</v>
          </cell>
          <cell r="H170" t="str">
            <v>Small Business</v>
          </cell>
          <cell r="I170" t="str">
            <v>Aanya Zhang</v>
          </cell>
          <cell r="S170">
            <v>38</v>
          </cell>
          <cell r="Y170">
            <v>60.371199999999995</v>
          </cell>
        </row>
        <row r="171">
          <cell r="C171" t="str">
            <v>2013</v>
          </cell>
          <cell r="G171" t="str">
            <v>WA</v>
          </cell>
          <cell r="H171" t="str">
            <v>Corporate</v>
          </cell>
          <cell r="I171" t="str">
            <v>Tina Carlton</v>
          </cell>
          <cell r="S171">
            <v>48</v>
          </cell>
          <cell r="Y171">
            <v>7196.0992000000006</v>
          </cell>
        </row>
        <row r="172">
          <cell r="C172" t="str">
            <v>2013</v>
          </cell>
          <cell r="G172" t="str">
            <v>WA</v>
          </cell>
          <cell r="H172" t="str">
            <v>Corporate</v>
          </cell>
          <cell r="I172" t="str">
            <v>Tina Carlton</v>
          </cell>
          <cell r="S172">
            <v>8</v>
          </cell>
          <cell r="Y172">
            <v>47.524000000000001</v>
          </cell>
        </row>
        <row r="173">
          <cell r="C173" t="str">
            <v>2013</v>
          </cell>
          <cell r="G173" t="str">
            <v>VIC</v>
          </cell>
          <cell r="H173" t="str">
            <v>Corporate</v>
          </cell>
          <cell r="I173" t="str">
            <v>Yvette Biti</v>
          </cell>
          <cell r="S173">
            <v>36</v>
          </cell>
          <cell r="Y173">
            <v>96.000000000000014</v>
          </cell>
        </row>
        <row r="174">
          <cell r="C174" t="str">
            <v>2013</v>
          </cell>
          <cell r="G174" t="str">
            <v>NSW</v>
          </cell>
          <cell r="H174" t="str">
            <v>Corporate</v>
          </cell>
          <cell r="I174" t="str">
            <v>Leighton Forrest</v>
          </cell>
          <cell r="S174">
            <v>1</v>
          </cell>
          <cell r="Y174">
            <v>2.9533999999999998</v>
          </cell>
        </row>
        <row r="175">
          <cell r="C175" t="str">
            <v>2013</v>
          </cell>
          <cell r="G175" t="str">
            <v>NSW</v>
          </cell>
          <cell r="H175" t="str">
            <v>Corporate</v>
          </cell>
          <cell r="I175" t="str">
            <v>Phoebe Gour</v>
          </cell>
          <cell r="S175">
            <v>21</v>
          </cell>
          <cell r="Y175">
            <v>124.55840000000001</v>
          </cell>
        </row>
        <row r="176">
          <cell r="C176" t="str">
            <v>2013</v>
          </cell>
          <cell r="G176" t="str">
            <v>NSW</v>
          </cell>
          <cell r="H176" t="str">
            <v>Consumer</v>
          </cell>
          <cell r="I176" t="str">
            <v>Phoebe Gour</v>
          </cell>
          <cell r="S176">
            <v>40</v>
          </cell>
          <cell r="Y176">
            <v>240.69000000000003</v>
          </cell>
        </row>
        <row r="177">
          <cell r="C177" t="str">
            <v>2013</v>
          </cell>
          <cell r="G177" t="str">
            <v>NSW</v>
          </cell>
          <cell r="H177" t="str">
            <v>Small Business</v>
          </cell>
          <cell r="I177" t="str">
            <v>Aanya Zhang</v>
          </cell>
          <cell r="S177">
            <v>33</v>
          </cell>
          <cell r="Y177">
            <v>59.187199999999997</v>
          </cell>
        </row>
        <row r="178">
          <cell r="C178" t="str">
            <v>2013</v>
          </cell>
          <cell r="G178" t="str">
            <v>NSW</v>
          </cell>
          <cell r="H178" t="str">
            <v>Small Business</v>
          </cell>
          <cell r="I178" t="str">
            <v>Mihael Khan</v>
          </cell>
          <cell r="S178">
            <v>31</v>
          </cell>
          <cell r="Y178">
            <v>227.23099999999999</v>
          </cell>
        </row>
        <row r="179">
          <cell r="C179" t="str">
            <v>2013</v>
          </cell>
          <cell r="G179" t="str">
            <v>NSW</v>
          </cell>
          <cell r="H179" t="str">
            <v>Small Business</v>
          </cell>
          <cell r="I179" t="str">
            <v>Leighton Forrest</v>
          </cell>
          <cell r="S179">
            <v>27</v>
          </cell>
          <cell r="Y179">
            <v>425.00400000000002</v>
          </cell>
        </row>
        <row r="180">
          <cell r="C180" t="str">
            <v>2013</v>
          </cell>
          <cell r="G180" t="str">
            <v>NSW</v>
          </cell>
          <cell r="H180" t="str">
            <v>Consumer</v>
          </cell>
          <cell r="I180" t="str">
            <v>Mihael Khan</v>
          </cell>
          <cell r="S180">
            <v>47</v>
          </cell>
          <cell r="Y180">
            <v>253.96600000000001</v>
          </cell>
        </row>
        <row r="181">
          <cell r="C181" t="str">
            <v>2013</v>
          </cell>
          <cell r="G181" t="str">
            <v>VIC</v>
          </cell>
          <cell r="H181" t="str">
            <v>Corporate</v>
          </cell>
          <cell r="I181" t="str">
            <v>Connor Betts</v>
          </cell>
          <cell r="S181">
            <v>37</v>
          </cell>
          <cell r="Y181">
            <v>303.27</v>
          </cell>
        </row>
        <row r="182">
          <cell r="C182" t="str">
            <v>2013</v>
          </cell>
          <cell r="G182" t="str">
            <v>VIC</v>
          </cell>
          <cell r="H182" t="str">
            <v>Corporate</v>
          </cell>
          <cell r="I182" t="str">
            <v>Connor Betts</v>
          </cell>
          <cell r="S182">
            <v>11</v>
          </cell>
          <cell r="Y182">
            <v>446.13989999999995</v>
          </cell>
        </row>
        <row r="183">
          <cell r="C183" t="str">
            <v>2013</v>
          </cell>
          <cell r="G183" t="str">
            <v>NSW</v>
          </cell>
          <cell r="H183" t="str">
            <v>Home Office</v>
          </cell>
          <cell r="I183" t="str">
            <v>Samantha Chairs</v>
          </cell>
          <cell r="S183">
            <v>41</v>
          </cell>
          <cell r="Y183">
            <v>122.2188</v>
          </cell>
        </row>
        <row r="184">
          <cell r="C184" t="str">
            <v>2013</v>
          </cell>
          <cell r="G184" t="str">
            <v>NSW</v>
          </cell>
          <cell r="H184" t="str">
            <v>Consumer</v>
          </cell>
          <cell r="I184" t="str">
            <v>Mihael Khan</v>
          </cell>
          <cell r="S184">
            <v>16</v>
          </cell>
          <cell r="Y184">
            <v>128.85239999999999</v>
          </cell>
        </row>
        <row r="185">
          <cell r="C185" t="str">
            <v>2013</v>
          </cell>
          <cell r="G185" t="str">
            <v>VIC</v>
          </cell>
          <cell r="H185" t="str">
            <v>Home Office</v>
          </cell>
          <cell r="I185" t="str">
            <v>Yvette Biti</v>
          </cell>
          <cell r="S185">
            <v>45</v>
          </cell>
          <cell r="Y185">
            <v>323.08000000000004</v>
          </cell>
        </row>
        <row r="186">
          <cell r="C186" t="str">
            <v>2013</v>
          </cell>
          <cell r="G186" t="str">
            <v>NSW</v>
          </cell>
          <cell r="H186" t="str">
            <v>Corporate</v>
          </cell>
          <cell r="I186" t="str">
            <v>Charlie Bui</v>
          </cell>
          <cell r="S186">
            <v>40</v>
          </cell>
          <cell r="Y186">
            <v>496.38000000000005</v>
          </cell>
        </row>
        <row r="187">
          <cell r="C187" t="str">
            <v>2013</v>
          </cell>
          <cell r="G187" t="str">
            <v>WA</v>
          </cell>
          <cell r="H187" t="str">
            <v>Corporate</v>
          </cell>
          <cell r="I187" t="str">
            <v>Natasha Song</v>
          </cell>
          <cell r="S187">
            <v>42</v>
          </cell>
          <cell r="Y187">
            <v>149.2808</v>
          </cell>
        </row>
        <row r="188">
          <cell r="C188" t="str">
            <v>2013</v>
          </cell>
          <cell r="G188" t="str">
            <v>NSW</v>
          </cell>
          <cell r="H188" t="str">
            <v>Corporate</v>
          </cell>
          <cell r="I188" t="str">
            <v>Phoebe Gour</v>
          </cell>
          <cell r="S188">
            <v>27</v>
          </cell>
          <cell r="Y188">
            <v>244.17499999999998</v>
          </cell>
        </row>
        <row r="189">
          <cell r="C189" t="str">
            <v>2013</v>
          </cell>
          <cell r="G189" t="str">
            <v>NSW</v>
          </cell>
          <cell r="H189" t="str">
            <v>Small Business</v>
          </cell>
          <cell r="I189" t="str">
            <v>Natasha Song</v>
          </cell>
          <cell r="S189">
            <v>29</v>
          </cell>
          <cell r="Y189">
            <v>193.29759999999999</v>
          </cell>
        </row>
        <row r="190">
          <cell r="C190" t="str">
            <v>2013</v>
          </cell>
          <cell r="G190" t="str">
            <v>VIC</v>
          </cell>
          <cell r="H190" t="str">
            <v>Small Business</v>
          </cell>
          <cell r="I190" t="str">
            <v>Connor Betts</v>
          </cell>
          <cell r="S190">
            <v>8</v>
          </cell>
          <cell r="Y190">
            <v>40.993599999999994</v>
          </cell>
        </row>
        <row r="191">
          <cell r="C191" t="str">
            <v>2013</v>
          </cell>
          <cell r="G191" t="str">
            <v>VIC</v>
          </cell>
          <cell r="H191" t="str">
            <v>Corporate</v>
          </cell>
          <cell r="I191" t="str">
            <v>Yvette Biti</v>
          </cell>
          <cell r="S191">
            <v>17</v>
          </cell>
          <cell r="Y191">
            <v>99.109800000000007</v>
          </cell>
        </row>
        <row r="192">
          <cell r="C192" t="str">
            <v>2013</v>
          </cell>
          <cell r="G192" t="str">
            <v>NSW</v>
          </cell>
          <cell r="H192" t="str">
            <v>Consumer</v>
          </cell>
          <cell r="I192" t="str">
            <v>Phoebe Gour</v>
          </cell>
          <cell r="S192">
            <v>47</v>
          </cell>
          <cell r="Y192">
            <v>907.26760000000002</v>
          </cell>
        </row>
        <row r="193">
          <cell r="C193" t="str">
            <v>2013</v>
          </cell>
          <cell r="G193" t="str">
            <v>NSW</v>
          </cell>
          <cell r="H193" t="str">
            <v>Consumer</v>
          </cell>
          <cell r="I193" t="str">
            <v>Leighton Forrest</v>
          </cell>
          <cell r="S193">
            <v>27</v>
          </cell>
          <cell r="Y193">
            <v>309.69420000000002</v>
          </cell>
        </row>
        <row r="194">
          <cell r="C194" t="str">
            <v>2013</v>
          </cell>
          <cell r="G194" t="str">
            <v>NSW</v>
          </cell>
          <cell r="H194" t="str">
            <v>Corporate</v>
          </cell>
          <cell r="I194" t="str">
            <v>Preston Senome</v>
          </cell>
          <cell r="S194">
            <v>23</v>
          </cell>
          <cell r="Y194">
            <v>63.696600000000004</v>
          </cell>
        </row>
        <row r="195">
          <cell r="C195" t="str">
            <v>2013</v>
          </cell>
          <cell r="G195" t="str">
            <v>NSW</v>
          </cell>
          <cell r="H195" t="str">
            <v>Consumer</v>
          </cell>
          <cell r="I195" t="str">
            <v>Leighton Forrest</v>
          </cell>
          <cell r="S195">
            <v>2</v>
          </cell>
          <cell r="Y195">
            <v>305.36079999999998</v>
          </cell>
        </row>
        <row r="196">
          <cell r="C196" t="str">
            <v>2013</v>
          </cell>
          <cell r="G196" t="str">
            <v>VIC</v>
          </cell>
          <cell r="H196" t="str">
            <v>Home Office</v>
          </cell>
          <cell r="I196" t="str">
            <v>Connor Betts</v>
          </cell>
          <cell r="S196">
            <v>24</v>
          </cell>
          <cell r="Y196">
            <v>199.47919999999999</v>
          </cell>
        </row>
        <row r="197">
          <cell r="C197" t="str">
            <v>2013</v>
          </cell>
          <cell r="G197" t="str">
            <v>VIC</v>
          </cell>
          <cell r="H197" t="str">
            <v>Corporate</v>
          </cell>
          <cell r="I197" t="str">
            <v>Connor Betts</v>
          </cell>
          <cell r="S197">
            <v>47</v>
          </cell>
          <cell r="Y197">
            <v>189.84</v>
          </cell>
        </row>
        <row r="198">
          <cell r="C198" t="str">
            <v>2013</v>
          </cell>
          <cell r="G198" t="str">
            <v>NSW</v>
          </cell>
          <cell r="H198" t="str">
            <v>Small Business</v>
          </cell>
          <cell r="I198" t="str">
            <v>Nicholas Fernandes</v>
          </cell>
          <cell r="S198">
            <v>26</v>
          </cell>
          <cell r="Y198">
            <v>62.789200000000001</v>
          </cell>
        </row>
        <row r="199">
          <cell r="C199" t="str">
            <v>2013</v>
          </cell>
          <cell r="G199" t="str">
            <v>WA</v>
          </cell>
          <cell r="H199" t="str">
            <v>Corporate</v>
          </cell>
          <cell r="I199" t="str">
            <v>Mihael Khan</v>
          </cell>
          <cell r="S199">
            <v>19</v>
          </cell>
          <cell r="Y199">
            <v>628.06259999999986</v>
          </cell>
        </row>
        <row r="200">
          <cell r="C200" t="str">
            <v>2013</v>
          </cell>
          <cell r="G200" t="str">
            <v>NSW</v>
          </cell>
          <cell r="H200" t="str">
            <v>Corporate</v>
          </cell>
          <cell r="I200" t="str">
            <v>Aanya Zhang</v>
          </cell>
          <cell r="S200">
            <v>3</v>
          </cell>
          <cell r="Y200">
            <v>32.771599999999999</v>
          </cell>
        </row>
        <row r="201">
          <cell r="C201" t="str">
            <v>2013</v>
          </cell>
          <cell r="G201" t="str">
            <v>NSW</v>
          </cell>
          <cell r="H201" t="str">
            <v>Consumer</v>
          </cell>
          <cell r="I201" t="str">
            <v>Leighton Forrest</v>
          </cell>
          <cell r="S201">
            <v>4</v>
          </cell>
          <cell r="Y201">
            <v>465.16239999999999</v>
          </cell>
        </row>
        <row r="202">
          <cell r="C202" t="str">
            <v>2013</v>
          </cell>
          <cell r="G202" t="str">
            <v>VIC</v>
          </cell>
          <cell r="H202" t="str">
            <v>Corporate</v>
          </cell>
          <cell r="I202" t="str">
            <v>Connor Betts</v>
          </cell>
          <cell r="S202">
            <v>15</v>
          </cell>
          <cell r="Y202">
            <v>98.693999999999988</v>
          </cell>
        </row>
        <row r="203">
          <cell r="C203" t="str">
            <v>2013</v>
          </cell>
          <cell r="G203" t="str">
            <v>NSW</v>
          </cell>
          <cell r="H203" t="str">
            <v>Consumer</v>
          </cell>
          <cell r="I203" t="str">
            <v>Phoebe Gour</v>
          </cell>
          <cell r="S203">
            <v>19</v>
          </cell>
          <cell r="Y203">
            <v>333.31549999999993</v>
          </cell>
        </row>
        <row r="204">
          <cell r="C204" t="str">
            <v>2013</v>
          </cell>
          <cell r="G204" t="str">
            <v>NSW</v>
          </cell>
          <cell r="H204" t="str">
            <v>Corporate</v>
          </cell>
          <cell r="I204" t="str">
            <v>Phoebe Gour</v>
          </cell>
          <cell r="S204">
            <v>27</v>
          </cell>
          <cell r="Y204">
            <v>147.5916</v>
          </cell>
        </row>
        <row r="205">
          <cell r="C205" t="str">
            <v>2013</v>
          </cell>
          <cell r="G205" t="str">
            <v>VIC</v>
          </cell>
          <cell r="H205" t="str">
            <v>Consumer</v>
          </cell>
          <cell r="I205" t="str">
            <v>Yvette Biti</v>
          </cell>
          <cell r="S205">
            <v>50</v>
          </cell>
          <cell r="Y205">
            <v>7605.0249999999996</v>
          </cell>
        </row>
        <row r="206">
          <cell r="C206" t="str">
            <v>2013</v>
          </cell>
          <cell r="G206" t="str">
            <v>NSW</v>
          </cell>
          <cell r="H206" t="str">
            <v>Corporate</v>
          </cell>
          <cell r="I206" t="str">
            <v>Leighton Forrest</v>
          </cell>
          <cell r="S206">
            <v>8</v>
          </cell>
          <cell r="Y206">
            <v>887.52719999999999</v>
          </cell>
        </row>
        <row r="207">
          <cell r="C207" t="str">
            <v>2013</v>
          </cell>
          <cell r="G207" t="str">
            <v>VIC</v>
          </cell>
          <cell r="H207" t="str">
            <v>Small Business</v>
          </cell>
          <cell r="I207" t="str">
            <v>Connor Betts</v>
          </cell>
          <cell r="S207">
            <v>49</v>
          </cell>
          <cell r="Y207">
            <v>1835.8423</v>
          </cell>
        </row>
        <row r="208">
          <cell r="C208" t="str">
            <v>2013</v>
          </cell>
          <cell r="G208" t="str">
            <v>NSW</v>
          </cell>
          <cell r="H208" t="str">
            <v>Home Office</v>
          </cell>
          <cell r="I208" t="str">
            <v>Charlie Bui</v>
          </cell>
          <cell r="S208">
            <v>47</v>
          </cell>
          <cell r="Y208">
            <v>111.62599999999999</v>
          </cell>
        </row>
        <row r="209">
          <cell r="C209" t="str">
            <v>2013</v>
          </cell>
          <cell r="G209" t="str">
            <v>NSW</v>
          </cell>
          <cell r="H209" t="str">
            <v>Home Office</v>
          </cell>
          <cell r="I209" t="str">
            <v>Tina Carlton</v>
          </cell>
          <cell r="S209">
            <v>25</v>
          </cell>
          <cell r="Y209">
            <v>37.29</v>
          </cell>
        </row>
        <row r="210">
          <cell r="C210" t="str">
            <v>2013</v>
          </cell>
          <cell r="G210" t="str">
            <v>NSW</v>
          </cell>
          <cell r="H210" t="str">
            <v>Corporate</v>
          </cell>
          <cell r="I210" t="str">
            <v>Leighton Forrest</v>
          </cell>
          <cell r="S210">
            <v>9</v>
          </cell>
          <cell r="Y210">
            <v>11.359599999999999</v>
          </cell>
        </row>
        <row r="211">
          <cell r="C211" t="str">
            <v>2013</v>
          </cell>
          <cell r="G211" t="str">
            <v>WA</v>
          </cell>
          <cell r="H211" t="str">
            <v>Small Business</v>
          </cell>
          <cell r="I211" t="str">
            <v>Phoebe Gour</v>
          </cell>
          <cell r="S211">
            <v>25</v>
          </cell>
          <cell r="Y211">
            <v>146.505</v>
          </cell>
        </row>
        <row r="212">
          <cell r="C212" t="str">
            <v>2013</v>
          </cell>
          <cell r="G212" t="str">
            <v>VIC</v>
          </cell>
          <cell r="H212" t="str">
            <v>Home Office</v>
          </cell>
          <cell r="I212" t="str">
            <v>Yvette Biti</v>
          </cell>
          <cell r="S212">
            <v>6</v>
          </cell>
          <cell r="Y212">
            <v>55.725999999999992</v>
          </cell>
        </row>
        <row r="213">
          <cell r="C213" t="str">
            <v>2013</v>
          </cell>
          <cell r="G213" t="str">
            <v>VIC</v>
          </cell>
          <cell r="H213" t="str">
            <v>Home Office</v>
          </cell>
          <cell r="I213" t="str">
            <v>Yvette Biti</v>
          </cell>
          <cell r="S213">
            <v>30</v>
          </cell>
          <cell r="Y213">
            <v>107.956</v>
          </cell>
        </row>
        <row r="214">
          <cell r="C214" t="str">
            <v>2013</v>
          </cell>
          <cell r="G214" t="str">
            <v>NSW</v>
          </cell>
          <cell r="H214" t="str">
            <v>Corporate</v>
          </cell>
          <cell r="I214" t="str">
            <v>Tina Carlton</v>
          </cell>
          <cell r="S214">
            <v>16</v>
          </cell>
          <cell r="Y214">
            <v>440.31959999999998</v>
          </cell>
        </row>
        <row r="215">
          <cell r="C215" t="str">
            <v>2013</v>
          </cell>
          <cell r="G215" t="str">
            <v>NSW</v>
          </cell>
          <cell r="H215" t="str">
            <v>Consumer</v>
          </cell>
          <cell r="I215" t="str">
            <v>Natasha Song</v>
          </cell>
          <cell r="S215">
            <v>9</v>
          </cell>
          <cell r="Y215">
            <v>56.899999999999991</v>
          </cell>
        </row>
        <row r="216">
          <cell r="C216" t="str">
            <v>2013</v>
          </cell>
          <cell r="G216" t="str">
            <v>NSW</v>
          </cell>
          <cell r="H216" t="str">
            <v>Corporate</v>
          </cell>
          <cell r="I216" t="str">
            <v>Leighton Forrest</v>
          </cell>
          <cell r="S216">
            <v>6</v>
          </cell>
          <cell r="Y216">
            <v>21.224399999999999</v>
          </cell>
        </row>
        <row r="217">
          <cell r="C217" t="str">
            <v>2013</v>
          </cell>
          <cell r="G217" t="str">
            <v>VIC</v>
          </cell>
          <cell r="H217" t="str">
            <v>Small Business</v>
          </cell>
          <cell r="I217" t="str">
            <v>Yvette Biti</v>
          </cell>
          <cell r="S217">
            <v>45</v>
          </cell>
          <cell r="Y217">
            <v>153.26600000000002</v>
          </cell>
        </row>
        <row r="218">
          <cell r="C218" t="str">
            <v>2013</v>
          </cell>
          <cell r="G218" t="str">
            <v>NSW</v>
          </cell>
          <cell r="H218" t="str">
            <v>Corporate</v>
          </cell>
          <cell r="I218" t="str">
            <v>Mihael Khan</v>
          </cell>
          <cell r="S218">
            <v>23</v>
          </cell>
          <cell r="Y218">
            <v>200.03399999999999</v>
          </cell>
        </row>
        <row r="219">
          <cell r="C219" t="str">
            <v>2013</v>
          </cell>
          <cell r="G219" t="str">
            <v>VIC</v>
          </cell>
          <cell r="H219" t="str">
            <v>Consumer</v>
          </cell>
          <cell r="I219" t="str">
            <v>Yvette Biti</v>
          </cell>
          <cell r="S219">
            <v>13</v>
          </cell>
          <cell r="Y219">
            <v>1028.3378</v>
          </cell>
        </row>
        <row r="220">
          <cell r="C220" t="str">
            <v>2013</v>
          </cell>
          <cell r="G220" t="str">
            <v>NSW</v>
          </cell>
          <cell r="H220" t="str">
            <v>Small Business</v>
          </cell>
          <cell r="I220" t="str">
            <v>Aanya Zhang</v>
          </cell>
          <cell r="S220">
            <v>41</v>
          </cell>
          <cell r="Y220">
            <v>5820.5623999999998</v>
          </cell>
        </row>
        <row r="221">
          <cell r="C221" t="str">
            <v>2013</v>
          </cell>
          <cell r="G221" t="str">
            <v>VIC</v>
          </cell>
          <cell r="H221" t="str">
            <v>Home Office</v>
          </cell>
          <cell r="I221" t="str">
            <v>Connor Betts</v>
          </cell>
          <cell r="S221">
            <v>12</v>
          </cell>
          <cell r="Y221">
            <v>57.063200000000002</v>
          </cell>
        </row>
        <row r="222">
          <cell r="C222" t="str">
            <v>2013</v>
          </cell>
          <cell r="G222" t="str">
            <v>NSW</v>
          </cell>
          <cell r="H222" t="str">
            <v>Home Office</v>
          </cell>
          <cell r="I222" t="str">
            <v>Samantha Chairs</v>
          </cell>
          <cell r="S222">
            <v>37</v>
          </cell>
          <cell r="Y222">
            <v>988.4239</v>
          </cell>
        </row>
        <row r="223">
          <cell r="C223" t="str">
            <v>2013</v>
          </cell>
          <cell r="G223" t="str">
            <v>NSW</v>
          </cell>
          <cell r="H223" t="str">
            <v>Consumer</v>
          </cell>
          <cell r="I223" t="str">
            <v>Mihael Khan</v>
          </cell>
          <cell r="S223">
            <v>26</v>
          </cell>
          <cell r="Y223">
            <v>100.884</v>
          </cell>
        </row>
        <row r="224">
          <cell r="C224" t="str">
            <v>2013</v>
          </cell>
          <cell r="G224" t="str">
            <v>NSW</v>
          </cell>
          <cell r="H224" t="str">
            <v>Small Business</v>
          </cell>
          <cell r="I224" t="str">
            <v>Natasha Song</v>
          </cell>
          <cell r="S224">
            <v>1</v>
          </cell>
          <cell r="Y224">
            <v>98.062000000000012</v>
          </cell>
        </row>
        <row r="225">
          <cell r="C225" t="str">
            <v>2013</v>
          </cell>
          <cell r="G225" t="str">
            <v>NSW</v>
          </cell>
          <cell r="H225" t="str">
            <v>Small Business</v>
          </cell>
          <cell r="I225" t="str">
            <v>Natasha Song</v>
          </cell>
          <cell r="S225">
            <v>18</v>
          </cell>
          <cell r="Y225">
            <v>169.88419999999999</v>
          </cell>
        </row>
        <row r="226">
          <cell r="C226" t="str">
            <v>2013</v>
          </cell>
          <cell r="G226" t="str">
            <v>VIC</v>
          </cell>
          <cell r="H226" t="str">
            <v>Small Business</v>
          </cell>
          <cell r="I226" t="str">
            <v>Connor Betts</v>
          </cell>
          <cell r="S226">
            <v>23</v>
          </cell>
          <cell r="Y226">
            <v>469.55380000000002</v>
          </cell>
        </row>
        <row r="227">
          <cell r="C227" t="str">
            <v>2014</v>
          </cell>
          <cell r="G227" t="str">
            <v>NSW</v>
          </cell>
          <cell r="H227" t="str">
            <v>Consumer</v>
          </cell>
          <cell r="I227" t="str">
            <v>Preston Senome</v>
          </cell>
          <cell r="S227">
            <v>49</v>
          </cell>
          <cell r="Y227">
            <v>270.94160000000005</v>
          </cell>
        </row>
        <row r="228">
          <cell r="C228" t="str">
            <v>2014</v>
          </cell>
          <cell r="G228" t="str">
            <v>NSW</v>
          </cell>
          <cell r="H228" t="str">
            <v>Consumer</v>
          </cell>
          <cell r="I228" t="str">
            <v>Preston Senome</v>
          </cell>
          <cell r="S228">
            <v>42</v>
          </cell>
          <cell r="Y228">
            <v>2246.7460000000001</v>
          </cell>
        </row>
        <row r="229">
          <cell r="C229" t="str">
            <v>2014</v>
          </cell>
          <cell r="G229" t="str">
            <v>NSW</v>
          </cell>
          <cell r="H229" t="str">
            <v>Home Office</v>
          </cell>
          <cell r="I229" t="str">
            <v>Tina Carlton</v>
          </cell>
          <cell r="S229">
            <v>49</v>
          </cell>
          <cell r="Y229">
            <v>7710.0499999999993</v>
          </cell>
        </row>
        <row r="230">
          <cell r="C230" t="str">
            <v>2014</v>
          </cell>
          <cell r="G230" t="str">
            <v>NSW</v>
          </cell>
          <cell r="H230" t="str">
            <v>Home Office</v>
          </cell>
          <cell r="I230" t="str">
            <v>Preston Senome</v>
          </cell>
          <cell r="S230">
            <v>47</v>
          </cell>
          <cell r="Y230">
            <v>174.8168</v>
          </cell>
        </row>
        <row r="231">
          <cell r="C231" t="str">
            <v>2014</v>
          </cell>
          <cell r="G231" t="str">
            <v>NSW</v>
          </cell>
          <cell r="H231" t="str">
            <v>Small Business</v>
          </cell>
          <cell r="I231" t="str">
            <v>Mihael Khan</v>
          </cell>
          <cell r="S231">
            <v>21</v>
          </cell>
          <cell r="Y231">
            <v>466.2808</v>
          </cell>
        </row>
        <row r="232">
          <cell r="C232" t="str">
            <v>2014</v>
          </cell>
          <cell r="G232" t="str">
            <v>VIC</v>
          </cell>
          <cell r="H232" t="str">
            <v>Corporate</v>
          </cell>
          <cell r="I232" t="str">
            <v>Yvette Biti</v>
          </cell>
          <cell r="S232">
            <v>46</v>
          </cell>
          <cell r="Y232">
            <v>128.1908</v>
          </cell>
        </row>
        <row r="233">
          <cell r="C233" t="str">
            <v>2014</v>
          </cell>
          <cell r="G233" t="str">
            <v>NSW</v>
          </cell>
          <cell r="H233" t="str">
            <v>Home Office</v>
          </cell>
          <cell r="I233" t="str">
            <v>Aanya Zhang</v>
          </cell>
          <cell r="S233">
            <v>9</v>
          </cell>
          <cell r="Y233">
            <v>52.006</v>
          </cell>
        </row>
        <row r="234">
          <cell r="C234" t="str">
            <v>2014</v>
          </cell>
          <cell r="G234" t="str">
            <v>NSW</v>
          </cell>
          <cell r="H234" t="str">
            <v>Home Office</v>
          </cell>
          <cell r="I234" t="str">
            <v>Aanya Zhang</v>
          </cell>
          <cell r="S234">
            <v>43</v>
          </cell>
          <cell r="Y234">
            <v>87.528000000000006</v>
          </cell>
        </row>
        <row r="235">
          <cell r="C235" t="str">
            <v>2014</v>
          </cell>
          <cell r="G235" t="str">
            <v>VIC</v>
          </cell>
          <cell r="H235" t="str">
            <v>Small Business</v>
          </cell>
          <cell r="I235" t="str">
            <v>Connor Betts</v>
          </cell>
          <cell r="S235">
            <v>18</v>
          </cell>
          <cell r="Y235">
            <v>2440.8171999999995</v>
          </cell>
        </row>
        <row r="236">
          <cell r="C236" t="str">
            <v>2014</v>
          </cell>
          <cell r="G236" t="str">
            <v>VIC</v>
          </cell>
          <cell r="H236" t="str">
            <v>Home Office</v>
          </cell>
          <cell r="I236" t="str">
            <v>Connor Betts</v>
          </cell>
          <cell r="S236">
            <v>13</v>
          </cell>
          <cell r="Y236">
            <v>431.83019999999999</v>
          </cell>
        </row>
        <row r="237">
          <cell r="C237" t="str">
            <v>2014</v>
          </cell>
          <cell r="G237" t="str">
            <v>NSW</v>
          </cell>
          <cell r="H237" t="str">
            <v>Consumer</v>
          </cell>
          <cell r="I237" t="str">
            <v>Leighton Forrest</v>
          </cell>
          <cell r="S237">
            <v>14</v>
          </cell>
          <cell r="Y237">
            <v>76.576000000000008</v>
          </cell>
        </row>
        <row r="238">
          <cell r="C238" t="str">
            <v>2014</v>
          </cell>
          <cell r="G238" t="str">
            <v>NSW</v>
          </cell>
          <cell r="H238" t="str">
            <v>Home Office</v>
          </cell>
          <cell r="I238" t="str">
            <v>Leighton Forrest</v>
          </cell>
          <cell r="S238">
            <v>41</v>
          </cell>
          <cell r="Y238">
            <v>152.58740000000003</v>
          </cell>
        </row>
        <row r="239">
          <cell r="C239" t="str">
            <v>2014</v>
          </cell>
          <cell r="G239" t="str">
            <v>WA</v>
          </cell>
          <cell r="H239" t="str">
            <v>Corporate</v>
          </cell>
          <cell r="I239" t="str">
            <v>Tina Carlton</v>
          </cell>
          <cell r="S239">
            <v>34</v>
          </cell>
          <cell r="Y239">
            <v>426.80719999999997</v>
          </cell>
        </row>
        <row r="240">
          <cell r="C240" t="str">
            <v>2014</v>
          </cell>
          <cell r="G240" t="str">
            <v>NSW</v>
          </cell>
          <cell r="H240" t="str">
            <v>Home Office</v>
          </cell>
          <cell r="I240" t="str">
            <v>Nicholas Fernandes</v>
          </cell>
          <cell r="S240">
            <v>1</v>
          </cell>
          <cell r="Y240">
            <v>523.55799999999999</v>
          </cell>
        </row>
        <row r="241">
          <cell r="C241" t="str">
            <v>2014</v>
          </cell>
          <cell r="G241" t="str">
            <v>WA</v>
          </cell>
          <cell r="H241" t="str">
            <v>Home Office</v>
          </cell>
          <cell r="I241" t="str">
            <v>Tina Carlton</v>
          </cell>
          <cell r="S241">
            <v>32</v>
          </cell>
          <cell r="Y241">
            <v>194.036</v>
          </cell>
        </row>
        <row r="242">
          <cell r="C242" t="str">
            <v>2014</v>
          </cell>
          <cell r="G242" t="str">
            <v>NSW</v>
          </cell>
          <cell r="H242" t="str">
            <v>Home Office</v>
          </cell>
          <cell r="I242" t="str">
            <v>Charlie Bui</v>
          </cell>
          <cell r="S242">
            <v>27</v>
          </cell>
          <cell r="Y242">
            <v>40.660000000000004</v>
          </cell>
        </row>
        <row r="243">
          <cell r="C243" t="str">
            <v>2014</v>
          </cell>
          <cell r="G243" t="str">
            <v>NSW</v>
          </cell>
          <cell r="H243" t="str">
            <v>Corporate</v>
          </cell>
          <cell r="I243" t="str">
            <v>Tina Carlton</v>
          </cell>
          <cell r="S243">
            <v>13</v>
          </cell>
          <cell r="Y243">
            <v>1511.4751999999999</v>
          </cell>
        </row>
        <row r="244">
          <cell r="C244" t="str">
            <v>2014</v>
          </cell>
          <cell r="G244" t="str">
            <v>NSW</v>
          </cell>
          <cell r="H244" t="str">
            <v>Home Office</v>
          </cell>
          <cell r="I244" t="str">
            <v>Tina Carlton</v>
          </cell>
          <cell r="S244">
            <v>27</v>
          </cell>
          <cell r="Y244">
            <v>66.282000000000011</v>
          </cell>
        </row>
        <row r="245">
          <cell r="C245" t="str">
            <v>2014</v>
          </cell>
          <cell r="G245" t="str">
            <v>VIC</v>
          </cell>
          <cell r="H245" t="str">
            <v>Consumer</v>
          </cell>
          <cell r="I245" t="str">
            <v>Connor Betts</v>
          </cell>
          <cell r="S245">
            <v>19</v>
          </cell>
          <cell r="Y245">
            <v>214.13380000000001</v>
          </cell>
        </row>
        <row r="246">
          <cell r="C246" t="str">
            <v>2014</v>
          </cell>
          <cell r="G246" t="str">
            <v>NSW</v>
          </cell>
          <cell r="H246" t="str">
            <v>Corporate</v>
          </cell>
          <cell r="I246" t="str">
            <v>Tina Carlton</v>
          </cell>
          <cell r="S246">
            <v>8</v>
          </cell>
          <cell r="Y246">
            <v>126.7264</v>
          </cell>
        </row>
        <row r="247">
          <cell r="C247" t="str">
            <v>2014</v>
          </cell>
          <cell r="G247" t="str">
            <v>VIC</v>
          </cell>
          <cell r="H247" t="str">
            <v>Consumer</v>
          </cell>
          <cell r="I247" t="str">
            <v>Connor Betts</v>
          </cell>
          <cell r="S247">
            <v>4</v>
          </cell>
          <cell r="Y247">
            <v>39.213999999999999</v>
          </cell>
        </row>
        <row r="248">
          <cell r="C248" t="str">
            <v>2014</v>
          </cell>
          <cell r="G248" t="str">
            <v>NSW</v>
          </cell>
          <cell r="H248" t="str">
            <v>Small Business</v>
          </cell>
          <cell r="I248" t="str">
            <v>Natasha Song</v>
          </cell>
          <cell r="S248">
            <v>27</v>
          </cell>
          <cell r="Y248">
            <v>2462.9499999999998</v>
          </cell>
        </row>
        <row r="249">
          <cell r="C249" t="str">
            <v>2014</v>
          </cell>
          <cell r="G249" t="str">
            <v>NSW</v>
          </cell>
          <cell r="H249" t="str">
            <v>Corporate</v>
          </cell>
          <cell r="I249" t="str">
            <v>Phoebe Gour</v>
          </cell>
          <cell r="S249">
            <v>31</v>
          </cell>
          <cell r="Y249">
            <v>593.33580000000006</v>
          </cell>
        </row>
        <row r="250">
          <cell r="C250" t="str">
            <v>2014</v>
          </cell>
          <cell r="G250" t="str">
            <v>NSW</v>
          </cell>
          <cell r="H250" t="str">
            <v>Small Business</v>
          </cell>
          <cell r="I250" t="str">
            <v>Aanya Zhang</v>
          </cell>
          <cell r="S250">
            <v>2</v>
          </cell>
          <cell r="Y250">
            <v>10.723999999999998</v>
          </cell>
        </row>
        <row r="251">
          <cell r="C251" t="str">
            <v>2014</v>
          </cell>
          <cell r="G251" t="str">
            <v>VIC</v>
          </cell>
          <cell r="H251" t="str">
            <v>Small Business</v>
          </cell>
          <cell r="I251" t="str">
            <v>Connor Betts</v>
          </cell>
          <cell r="S251">
            <v>20</v>
          </cell>
          <cell r="Y251">
            <v>70.396000000000001</v>
          </cell>
        </row>
        <row r="252">
          <cell r="C252" t="str">
            <v>2014</v>
          </cell>
          <cell r="G252" t="str">
            <v>NSW</v>
          </cell>
          <cell r="H252" t="str">
            <v>Small Business</v>
          </cell>
          <cell r="I252" t="str">
            <v>Nicholas Fernandes</v>
          </cell>
          <cell r="S252">
            <v>15</v>
          </cell>
          <cell r="Y252">
            <v>1400.566</v>
          </cell>
        </row>
        <row r="253">
          <cell r="C253" t="str">
            <v>2014</v>
          </cell>
          <cell r="G253" t="str">
            <v>NSW</v>
          </cell>
          <cell r="H253" t="str">
            <v>Small Business</v>
          </cell>
          <cell r="I253" t="str">
            <v>Natasha Song</v>
          </cell>
          <cell r="S253">
            <v>39</v>
          </cell>
          <cell r="Y253">
            <v>16194.6412</v>
          </cell>
        </row>
        <row r="254">
          <cell r="C254" t="str">
            <v>2014</v>
          </cell>
          <cell r="G254" t="str">
            <v>VIC</v>
          </cell>
          <cell r="H254" t="str">
            <v>Corporate</v>
          </cell>
          <cell r="I254" t="str">
            <v>Yvette Biti</v>
          </cell>
          <cell r="S254">
            <v>48</v>
          </cell>
          <cell r="Y254">
            <v>26520.048400000003</v>
          </cell>
        </row>
        <row r="255">
          <cell r="C255" t="str">
            <v>2014</v>
          </cell>
          <cell r="G255" t="str">
            <v>VIC</v>
          </cell>
          <cell r="H255" t="str">
            <v>Corporate</v>
          </cell>
          <cell r="I255" t="str">
            <v>Yvette Biti</v>
          </cell>
          <cell r="S255">
            <v>11</v>
          </cell>
          <cell r="Y255">
            <v>42.372</v>
          </cell>
        </row>
        <row r="256">
          <cell r="C256" t="str">
            <v>2014</v>
          </cell>
          <cell r="G256" t="str">
            <v>NSW</v>
          </cell>
          <cell r="H256" t="str">
            <v>Corporate</v>
          </cell>
          <cell r="I256" t="str">
            <v>Tina Carlton</v>
          </cell>
          <cell r="S256">
            <v>42</v>
          </cell>
          <cell r="Y256">
            <v>154.32640000000001</v>
          </cell>
        </row>
        <row r="257">
          <cell r="C257" t="str">
            <v>2014</v>
          </cell>
          <cell r="G257" t="str">
            <v>VIC</v>
          </cell>
          <cell r="H257" t="str">
            <v>Small Business</v>
          </cell>
          <cell r="I257" t="str">
            <v>Connor Betts</v>
          </cell>
          <cell r="S257">
            <v>42</v>
          </cell>
          <cell r="Y257">
            <v>824.67939999999987</v>
          </cell>
        </row>
        <row r="258">
          <cell r="C258" t="str">
            <v>2014</v>
          </cell>
          <cell r="G258" t="str">
            <v>NSW</v>
          </cell>
          <cell r="H258" t="str">
            <v>Consumer</v>
          </cell>
          <cell r="I258" t="str">
            <v>Charlie Bui</v>
          </cell>
          <cell r="S258">
            <v>9</v>
          </cell>
          <cell r="Y258">
            <v>723.03899999999999</v>
          </cell>
        </row>
        <row r="259">
          <cell r="C259" t="str">
            <v>2014</v>
          </cell>
          <cell r="G259" t="str">
            <v>NSW</v>
          </cell>
          <cell r="H259" t="str">
            <v>Home Office</v>
          </cell>
          <cell r="I259" t="str">
            <v>Natasha Song</v>
          </cell>
          <cell r="S259">
            <v>5</v>
          </cell>
          <cell r="Y259">
            <v>2229.4409999999998</v>
          </cell>
        </row>
        <row r="260">
          <cell r="C260" t="str">
            <v>2014</v>
          </cell>
          <cell r="G260" t="str">
            <v>NSW</v>
          </cell>
          <cell r="H260" t="str">
            <v>Consumer</v>
          </cell>
          <cell r="I260" t="str">
            <v>Leighton Forrest</v>
          </cell>
          <cell r="S260">
            <v>31</v>
          </cell>
          <cell r="Y260">
            <v>109.30850000000001</v>
          </cell>
        </row>
        <row r="261">
          <cell r="C261" t="str">
            <v>2014</v>
          </cell>
          <cell r="G261" t="str">
            <v>VIC</v>
          </cell>
          <cell r="H261" t="str">
            <v>Home Office</v>
          </cell>
          <cell r="I261" t="str">
            <v>Connor Betts</v>
          </cell>
          <cell r="S261">
            <v>19</v>
          </cell>
          <cell r="Y261">
            <v>50.068099999999994</v>
          </cell>
        </row>
        <row r="262">
          <cell r="C262" t="str">
            <v>2014</v>
          </cell>
          <cell r="G262" t="str">
            <v>NSW</v>
          </cell>
          <cell r="H262" t="str">
            <v>Corporate</v>
          </cell>
          <cell r="I262" t="str">
            <v>Tina Carlton</v>
          </cell>
          <cell r="S262">
            <v>44</v>
          </cell>
          <cell r="Y262">
            <v>145.29999999999998</v>
          </cell>
        </row>
        <row r="263">
          <cell r="C263" t="str">
            <v>2014</v>
          </cell>
          <cell r="G263" t="str">
            <v>VIC</v>
          </cell>
          <cell r="H263" t="str">
            <v>Corporate</v>
          </cell>
          <cell r="I263" t="str">
            <v>Yvette Biti</v>
          </cell>
          <cell r="S263">
            <v>24</v>
          </cell>
          <cell r="Y263">
            <v>503.5324</v>
          </cell>
        </row>
        <row r="264">
          <cell r="C264" t="str">
            <v>2014</v>
          </cell>
          <cell r="G264" t="str">
            <v>NSW</v>
          </cell>
          <cell r="H264" t="str">
            <v>Corporate</v>
          </cell>
          <cell r="I264" t="str">
            <v>Aanya Zhang</v>
          </cell>
          <cell r="S264">
            <v>9</v>
          </cell>
          <cell r="Y264">
            <v>90.30510000000001</v>
          </cell>
        </row>
        <row r="265">
          <cell r="C265" t="str">
            <v>2014</v>
          </cell>
          <cell r="G265" t="str">
            <v>VIC</v>
          </cell>
          <cell r="H265" t="str">
            <v>Consumer</v>
          </cell>
          <cell r="I265" t="str">
            <v>Yvette Biti</v>
          </cell>
          <cell r="S265">
            <v>46</v>
          </cell>
          <cell r="Y265">
            <v>68.78</v>
          </cell>
        </row>
        <row r="266">
          <cell r="C266" t="str">
            <v>2014</v>
          </cell>
          <cell r="G266" t="str">
            <v>NSW</v>
          </cell>
          <cell r="H266" t="str">
            <v>Corporate</v>
          </cell>
          <cell r="I266" t="str">
            <v>Natasha Song</v>
          </cell>
          <cell r="S266">
            <v>13</v>
          </cell>
          <cell r="Y266">
            <v>459.86340000000001</v>
          </cell>
        </row>
        <row r="267">
          <cell r="C267" t="str">
            <v>2014</v>
          </cell>
          <cell r="G267" t="str">
            <v>VIC</v>
          </cell>
          <cell r="H267" t="str">
            <v>Small Business</v>
          </cell>
          <cell r="I267" t="str">
            <v>Yvette Biti</v>
          </cell>
          <cell r="S267">
            <v>45</v>
          </cell>
          <cell r="Y267">
            <v>3651.28</v>
          </cell>
        </row>
        <row r="268">
          <cell r="C268" t="str">
            <v>2014</v>
          </cell>
          <cell r="G268" t="str">
            <v>NSW</v>
          </cell>
          <cell r="H268" t="str">
            <v>Small Business</v>
          </cell>
          <cell r="I268" t="str">
            <v>Natasha Song</v>
          </cell>
          <cell r="S268">
            <v>6</v>
          </cell>
          <cell r="Y268">
            <v>27.6218</v>
          </cell>
        </row>
        <row r="269">
          <cell r="C269" t="str">
            <v>2014</v>
          </cell>
          <cell r="G269" t="str">
            <v>NSW</v>
          </cell>
          <cell r="H269" t="str">
            <v>Small Business</v>
          </cell>
          <cell r="I269" t="str">
            <v>Samantha Chairs</v>
          </cell>
          <cell r="S269">
            <v>33</v>
          </cell>
          <cell r="Y269">
            <v>122.74</v>
          </cell>
        </row>
        <row r="270">
          <cell r="C270" t="str">
            <v>2014</v>
          </cell>
          <cell r="G270" t="str">
            <v>VIC</v>
          </cell>
          <cell r="H270" t="str">
            <v>Small Business</v>
          </cell>
          <cell r="I270" t="str">
            <v>Connor Betts</v>
          </cell>
          <cell r="S270">
            <v>26</v>
          </cell>
          <cell r="Y270">
            <v>79.437600000000003</v>
          </cell>
        </row>
        <row r="271">
          <cell r="C271" t="str">
            <v>2014</v>
          </cell>
          <cell r="G271" t="str">
            <v>NSW</v>
          </cell>
          <cell r="H271" t="str">
            <v>Home Office</v>
          </cell>
          <cell r="I271" t="str">
            <v>Charlie Bui</v>
          </cell>
          <cell r="S271">
            <v>33</v>
          </cell>
          <cell r="Y271">
            <v>215.32679999999999</v>
          </cell>
        </row>
        <row r="272">
          <cell r="C272" t="str">
            <v>2014</v>
          </cell>
          <cell r="G272" t="str">
            <v>NSW</v>
          </cell>
          <cell r="H272" t="str">
            <v>Small Business</v>
          </cell>
          <cell r="I272" t="str">
            <v>Tina Carlton</v>
          </cell>
          <cell r="S272">
            <v>21</v>
          </cell>
          <cell r="Y272">
            <v>43.036000000000001</v>
          </cell>
        </row>
        <row r="273">
          <cell r="C273" t="str">
            <v>2014</v>
          </cell>
          <cell r="G273" t="str">
            <v>NSW</v>
          </cell>
          <cell r="H273" t="str">
            <v>Home Office</v>
          </cell>
          <cell r="I273" t="str">
            <v>Phoebe Gour</v>
          </cell>
          <cell r="S273">
            <v>1</v>
          </cell>
          <cell r="Y273">
            <v>34.8566</v>
          </cell>
        </row>
        <row r="274">
          <cell r="C274" t="str">
            <v>2014</v>
          </cell>
          <cell r="G274" t="str">
            <v>VIC</v>
          </cell>
          <cell r="H274" t="str">
            <v>Small Business</v>
          </cell>
          <cell r="I274" t="str">
            <v>Connor Betts</v>
          </cell>
          <cell r="S274">
            <v>32</v>
          </cell>
          <cell r="Y274">
            <v>318.13200000000001</v>
          </cell>
        </row>
        <row r="275">
          <cell r="C275" t="str">
            <v>2014</v>
          </cell>
          <cell r="G275" t="str">
            <v>NSW</v>
          </cell>
          <cell r="H275" t="str">
            <v>Corporate</v>
          </cell>
          <cell r="I275" t="str">
            <v>Phoebe Gour</v>
          </cell>
          <cell r="S275">
            <v>1</v>
          </cell>
          <cell r="Y275">
            <v>3.8235999999999999</v>
          </cell>
        </row>
        <row r="276">
          <cell r="C276" t="str">
            <v>2014</v>
          </cell>
          <cell r="G276" t="str">
            <v>NSW</v>
          </cell>
          <cell r="H276" t="str">
            <v>Corporate</v>
          </cell>
          <cell r="I276" t="str">
            <v>Nicholas Fernandes</v>
          </cell>
          <cell r="S276">
            <v>50</v>
          </cell>
          <cell r="Y276">
            <v>3796.8399999999997</v>
          </cell>
        </row>
        <row r="277">
          <cell r="C277" t="str">
            <v>2014</v>
          </cell>
          <cell r="G277" t="str">
            <v>WA</v>
          </cell>
          <cell r="H277" t="str">
            <v>Home Office</v>
          </cell>
          <cell r="I277" t="str">
            <v>Natasha Song</v>
          </cell>
          <cell r="S277">
            <v>5</v>
          </cell>
          <cell r="Y277">
            <v>501.98200000000003</v>
          </cell>
        </row>
        <row r="278">
          <cell r="C278" t="str">
            <v>2014</v>
          </cell>
          <cell r="G278" t="str">
            <v>VIC</v>
          </cell>
          <cell r="H278" t="str">
            <v>Corporate</v>
          </cell>
          <cell r="I278" t="str">
            <v>Connor Betts</v>
          </cell>
          <cell r="S278">
            <v>34</v>
          </cell>
          <cell r="Y278">
            <v>235.8484</v>
          </cell>
        </row>
        <row r="279">
          <cell r="C279" t="str">
            <v>2014</v>
          </cell>
          <cell r="G279" t="str">
            <v>NSW</v>
          </cell>
          <cell r="H279" t="str">
            <v>Small Business</v>
          </cell>
          <cell r="I279" t="str">
            <v>Leighton Forrest</v>
          </cell>
          <cell r="S279">
            <v>45</v>
          </cell>
          <cell r="Y279">
            <v>263.31</v>
          </cell>
        </row>
        <row r="280">
          <cell r="C280" t="str">
            <v>2014</v>
          </cell>
          <cell r="G280" t="str">
            <v>NSW</v>
          </cell>
          <cell r="H280" t="str">
            <v>Home Office</v>
          </cell>
          <cell r="I280" t="str">
            <v>Mihael Khan</v>
          </cell>
          <cell r="S280">
            <v>43</v>
          </cell>
          <cell r="Y280">
            <v>113.08200000000001</v>
          </cell>
        </row>
        <row r="281">
          <cell r="C281" t="str">
            <v>2014</v>
          </cell>
          <cell r="G281" t="str">
            <v>NSW</v>
          </cell>
          <cell r="H281" t="str">
            <v>Corporate</v>
          </cell>
          <cell r="I281" t="str">
            <v>Leighton Forrest</v>
          </cell>
          <cell r="S281">
            <v>25</v>
          </cell>
          <cell r="Y281">
            <v>750.14</v>
          </cell>
        </row>
        <row r="282">
          <cell r="C282" t="str">
            <v>2014</v>
          </cell>
          <cell r="G282" t="str">
            <v>VIC</v>
          </cell>
          <cell r="H282" t="str">
            <v>Small Business</v>
          </cell>
          <cell r="I282" t="str">
            <v>Yvette Biti</v>
          </cell>
          <cell r="S282">
            <v>21</v>
          </cell>
          <cell r="Y282">
            <v>749.16</v>
          </cell>
        </row>
        <row r="283">
          <cell r="C283" t="str">
            <v>2014</v>
          </cell>
          <cell r="G283" t="str">
            <v>VIC</v>
          </cell>
          <cell r="H283" t="str">
            <v>Small Business</v>
          </cell>
          <cell r="I283" t="str">
            <v>Connor Betts</v>
          </cell>
          <cell r="S283">
            <v>39</v>
          </cell>
          <cell r="Y283">
            <v>145.09</v>
          </cell>
        </row>
        <row r="284">
          <cell r="C284" t="str">
            <v>2014</v>
          </cell>
          <cell r="G284" t="str">
            <v>NSW</v>
          </cell>
          <cell r="H284" t="str">
            <v>Home Office</v>
          </cell>
          <cell r="I284" t="str">
            <v>Charlie Bui</v>
          </cell>
          <cell r="S284">
            <v>5</v>
          </cell>
          <cell r="Y284">
            <v>15.466000000000001</v>
          </cell>
        </row>
        <row r="285">
          <cell r="C285" t="str">
            <v>2014</v>
          </cell>
          <cell r="G285" t="str">
            <v>NSW</v>
          </cell>
          <cell r="H285" t="str">
            <v>Small Business</v>
          </cell>
          <cell r="I285" t="str">
            <v>Mihael Khan</v>
          </cell>
          <cell r="S285">
            <v>31</v>
          </cell>
          <cell r="Y285">
            <v>522.97860000000003</v>
          </cell>
        </row>
        <row r="286">
          <cell r="C286" t="str">
            <v>2014</v>
          </cell>
          <cell r="G286" t="str">
            <v>NSW</v>
          </cell>
          <cell r="H286" t="str">
            <v>Consumer</v>
          </cell>
          <cell r="I286" t="str">
            <v>Charlie Bui</v>
          </cell>
          <cell r="S286">
            <v>18</v>
          </cell>
          <cell r="Y286">
            <v>132.55000000000001</v>
          </cell>
        </row>
        <row r="287">
          <cell r="C287" t="str">
            <v>2014</v>
          </cell>
          <cell r="G287" t="str">
            <v>NSW</v>
          </cell>
          <cell r="H287" t="str">
            <v>Home Office</v>
          </cell>
          <cell r="I287" t="str">
            <v>Nicholas Fernandes</v>
          </cell>
          <cell r="S287">
            <v>1</v>
          </cell>
          <cell r="Y287">
            <v>10.449</v>
          </cell>
        </row>
        <row r="288">
          <cell r="C288" t="str">
            <v>2014</v>
          </cell>
          <cell r="G288" t="str">
            <v>NSW</v>
          </cell>
          <cell r="H288" t="str">
            <v>Consumer</v>
          </cell>
          <cell r="I288" t="str">
            <v>Aanya Zhang</v>
          </cell>
          <cell r="S288">
            <v>44</v>
          </cell>
          <cell r="Y288">
            <v>1667.4555999999998</v>
          </cell>
        </row>
        <row r="289">
          <cell r="C289" t="str">
            <v>2014</v>
          </cell>
          <cell r="G289" t="str">
            <v>VIC</v>
          </cell>
          <cell r="H289" t="str">
            <v>Corporate</v>
          </cell>
          <cell r="I289" t="str">
            <v>Connor Betts</v>
          </cell>
          <cell r="S289">
            <v>39</v>
          </cell>
          <cell r="Y289">
            <v>790.91120000000001</v>
          </cell>
        </row>
        <row r="290">
          <cell r="C290" t="str">
            <v>2014</v>
          </cell>
          <cell r="G290" t="str">
            <v>NSW</v>
          </cell>
          <cell r="H290" t="str">
            <v>Consumer</v>
          </cell>
          <cell r="I290" t="str">
            <v>Preston Senome</v>
          </cell>
          <cell r="S290">
            <v>41</v>
          </cell>
          <cell r="Y290">
            <v>146.1489</v>
          </cell>
        </row>
        <row r="291">
          <cell r="C291" t="str">
            <v>2014</v>
          </cell>
          <cell r="G291" t="str">
            <v>NSW</v>
          </cell>
          <cell r="H291" t="str">
            <v>Consumer</v>
          </cell>
          <cell r="I291" t="str">
            <v>Radhya Staples</v>
          </cell>
          <cell r="S291">
            <v>46</v>
          </cell>
          <cell r="Y291">
            <v>159.69460000000001</v>
          </cell>
        </row>
        <row r="292">
          <cell r="C292" t="str">
            <v>2014</v>
          </cell>
          <cell r="G292" t="str">
            <v>VIC</v>
          </cell>
          <cell r="H292" t="str">
            <v>Small Business</v>
          </cell>
          <cell r="I292" t="str">
            <v>Yvette Biti</v>
          </cell>
          <cell r="S292">
            <v>18</v>
          </cell>
          <cell r="Y292">
            <v>102.55999999999999</v>
          </cell>
        </row>
        <row r="293">
          <cell r="C293" t="str">
            <v>2014</v>
          </cell>
          <cell r="G293" t="str">
            <v>NSW</v>
          </cell>
          <cell r="H293" t="str">
            <v>Corporate</v>
          </cell>
          <cell r="I293" t="str">
            <v>Preston Senome</v>
          </cell>
          <cell r="S293">
            <v>31</v>
          </cell>
          <cell r="Y293">
            <v>60.870999999999995</v>
          </cell>
        </row>
        <row r="294">
          <cell r="C294" t="str">
            <v>2014</v>
          </cell>
          <cell r="G294" t="str">
            <v>VIC</v>
          </cell>
          <cell r="H294" t="str">
            <v>Corporate</v>
          </cell>
          <cell r="I294" t="str">
            <v>Connor Betts</v>
          </cell>
          <cell r="S294">
            <v>35</v>
          </cell>
          <cell r="Y294">
            <v>40.831000000000003</v>
          </cell>
        </row>
        <row r="295">
          <cell r="C295" t="str">
            <v>2014</v>
          </cell>
          <cell r="G295" t="str">
            <v>NSW</v>
          </cell>
          <cell r="H295" t="str">
            <v>Home Office</v>
          </cell>
          <cell r="I295" t="str">
            <v>Charlie Bui</v>
          </cell>
          <cell r="S295">
            <v>31</v>
          </cell>
          <cell r="Y295">
            <v>14667.5658</v>
          </cell>
        </row>
        <row r="296">
          <cell r="C296" t="str">
            <v>2014</v>
          </cell>
          <cell r="G296" t="str">
            <v>NSW</v>
          </cell>
          <cell r="H296" t="str">
            <v>Corporate</v>
          </cell>
          <cell r="I296" t="str">
            <v>Tina Carlton</v>
          </cell>
          <cell r="S296">
            <v>30</v>
          </cell>
          <cell r="Y296">
            <v>16404.217000000001</v>
          </cell>
        </row>
        <row r="297">
          <cell r="C297" t="str">
            <v>2014</v>
          </cell>
          <cell r="G297" t="str">
            <v>NSW</v>
          </cell>
          <cell r="H297" t="str">
            <v>Small Business</v>
          </cell>
          <cell r="I297" t="str">
            <v>Tina Carlton</v>
          </cell>
          <cell r="S297">
            <v>2</v>
          </cell>
          <cell r="Y297">
            <v>7.4440000000000008</v>
          </cell>
        </row>
        <row r="298">
          <cell r="C298" t="str">
            <v>2014</v>
          </cell>
          <cell r="G298" t="str">
            <v>NSW</v>
          </cell>
          <cell r="H298" t="str">
            <v>Corporate</v>
          </cell>
          <cell r="I298" t="str">
            <v>Phoebe Gour</v>
          </cell>
          <cell r="S298">
            <v>36</v>
          </cell>
          <cell r="Y298">
            <v>1121.78</v>
          </cell>
        </row>
        <row r="299">
          <cell r="C299" t="str">
            <v>2014</v>
          </cell>
          <cell r="G299" t="str">
            <v>VIC</v>
          </cell>
          <cell r="H299" t="str">
            <v>Consumer</v>
          </cell>
          <cell r="I299" t="str">
            <v>Yvette Biti</v>
          </cell>
          <cell r="S299">
            <v>11</v>
          </cell>
          <cell r="Y299">
            <v>85.624400000000009</v>
          </cell>
        </row>
        <row r="300">
          <cell r="C300" t="str">
            <v>2014</v>
          </cell>
          <cell r="G300" t="str">
            <v>VIC</v>
          </cell>
          <cell r="H300" t="str">
            <v>Home Office</v>
          </cell>
          <cell r="I300" t="str">
            <v>Yvette Biti</v>
          </cell>
          <cell r="S300">
            <v>22</v>
          </cell>
          <cell r="Y300">
            <v>213.98580000000001</v>
          </cell>
        </row>
        <row r="301">
          <cell r="C301" t="str">
            <v>2014</v>
          </cell>
          <cell r="G301" t="str">
            <v>NSW</v>
          </cell>
          <cell r="H301" t="str">
            <v>Small Business</v>
          </cell>
          <cell r="I301" t="str">
            <v>Stevie Bacata</v>
          </cell>
          <cell r="S301">
            <v>16</v>
          </cell>
          <cell r="Y301">
            <v>130.74239999999998</v>
          </cell>
        </row>
        <row r="302">
          <cell r="C302" t="str">
            <v>2014</v>
          </cell>
          <cell r="G302" t="str">
            <v>NSW</v>
          </cell>
          <cell r="H302" t="str">
            <v>Consumer</v>
          </cell>
          <cell r="I302" t="str">
            <v>Charlie Bui</v>
          </cell>
          <cell r="S302">
            <v>32</v>
          </cell>
          <cell r="Y302">
            <v>6073.83</v>
          </cell>
        </row>
        <row r="303">
          <cell r="C303" t="str">
            <v>2014</v>
          </cell>
          <cell r="G303" t="str">
            <v>NSW</v>
          </cell>
          <cell r="H303" t="str">
            <v>Corporate</v>
          </cell>
          <cell r="I303" t="str">
            <v>Mihael Khan</v>
          </cell>
          <cell r="S303">
            <v>14</v>
          </cell>
          <cell r="Y303">
            <v>269.76800000000003</v>
          </cell>
        </row>
        <row r="304">
          <cell r="C304" t="str">
            <v>2014</v>
          </cell>
          <cell r="G304" t="str">
            <v>NSW</v>
          </cell>
          <cell r="H304" t="str">
            <v>Home Office</v>
          </cell>
          <cell r="I304" t="str">
            <v>Tina Carlton</v>
          </cell>
          <cell r="S304">
            <v>15</v>
          </cell>
          <cell r="Y304">
            <v>52.645000000000003</v>
          </cell>
        </row>
        <row r="305">
          <cell r="C305" t="str">
            <v>2014</v>
          </cell>
          <cell r="G305" t="str">
            <v>VIC</v>
          </cell>
          <cell r="H305" t="str">
            <v>Home Office</v>
          </cell>
          <cell r="I305" t="str">
            <v>Yvette Biti</v>
          </cell>
          <cell r="S305">
            <v>48</v>
          </cell>
          <cell r="Y305">
            <v>123.61799999999999</v>
          </cell>
        </row>
        <row r="306">
          <cell r="C306" t="str">
            <v>2014</v>
          </cell>
          <cell r="G306" t="str">
            <v>NSW</v>
          </cell>
          <cell r="H306" t="str">
            <v>Home Office</v>
          </cell>
          <cell r="I306" t="str">
            <v>Tina Carlton</v>
          </cell>
          <cell r="S306">
            <v>25</v>
          </cell>
          <cell r="Y306">
            <v>94.97</v>
          </cell>
        </row>
        <row r="307">
          <cell r="C307" t="str">
            <v>2014</v>
          </cell>
          <cell r="G307" t="str">
            <v>NSW</v>
          </cell>
          <cell r="H307" t="str">
            <v>Home Office</v>
          </cell>
          <cell r="I307" t="str">
            <v>Tina Carlton</v>
          </cell>
          <cell r="S307">
            <v>45</v>
          </cell>
          <cell r="Y307">
            <v>75.683999999999997</v>
          </cell>
        </row>
        <row r="308">
          <cell r="C308" t="str">
            <v>2014</v>
          </cell>
          <cell r="G308" t="str">
            <v>WA</v>
          </cell>
          <cell r="H308" t="str">
            <v>Corporate</v>
          </cell>
          <cell r="I308" t="str">
            <v>Natasha Song</v>
          </cell>
          <cell r="S308">
            <v>33</v>
          </cell>
          <cell r="Y308">
            <v>46.121200000000002</v>
          </cell>
        </row>
        <row r="309">
          <cell r="C309" t="str">
            <v>2014</v>
          </cell>
          <cell r="G309" t="str">
            <v>NSW</v>
          </cell>
          <cell r="H309" t="str">
            <v>Corporate</v>
          </cell>
          <cell r="I309" t="str">
            <v>Aanya Zhang</v>
          </cell>
          <cell r="S309">
            <v>40</v>
          </cell>
          <cell r="Y309">
            <v>84.69</v>
          </cell>
        </row>
        <row r="310">
          <cell r="C310" t="str">
            <v>2014</v>
          </cell>
          <cell r="G310" t="str">
            <v>VIC</v>
          </cell>
          <cell r="H310" t="str">
            <v>Corporate</v>
          </cell>
          <cell r="I310" t="str">
            <v>Yvette Biti</v>
          </cell>
          <cell r="S310">
            <v>44</v>
          </cell>
          <cell r="Y310">
            <v>5569.4403999999995</v>
          </cell>
        </row>
        <row r="311">
          <cell r="C311" t="str">
            <v>2014</v>
          </cell>
          <cell r="G311" t="str">
            <v>WA</v>
          </cell>
          <cell r="H311" t="str">
            <v>Corporate</v>
          </cell>
          <cell r="I311" t="str">
            <v>Tina Carlton</v>
          </cell>
          <cell r="S311">
            <v>20</v>
          </cell>
          <cell r="Y311">
            <v>190</v>
          </cell>
        </row>
        <row r="312">
          <cell r="C312" t="str">
            <v>2014</v>
          </cell>
          <cell r="G312" t="str">
            <v>NSW</v>
          </cell>
          <cell r="H312" t="str">
            <v>Home Office</v>
          </cell>
          <cell r="I312" t="str">
            <v>Aanya Zhang</v>
          </cell>
          <cell r="S312">
            <v>29</v>
          </cell>
          <cell r="Y312">
            <v>123.06839999999998</v>
          </cell>
        </row>
        <row r="313">
          <cell r="C313" t="str">
            <v>2014</v>
          </cell>
          <cell r="G313" t="str">
            <v>WA</v>
          </cell>
          <cell r="H313" t="str">
            <v>Consumer</v>
          </cell>
          <cell r="I313" t="str">
            <v>Phoebe Gour</v>
          </cell>
          <cell r="S313">
            <v>9</v>
          </cell>
          <cell r="Y313">
            <v>28.432799999999997</v>
          </cell>
        </row>
        <row r="314">
          <cell r="C314" t="str">
            <v>2014</v>
          </cell>
          <cell r="G314" t="str">
            <v>NSW</v>
          </cell>
          <cell r="H314" t="str">
            <v>Small Business</v>
          </cell>
          <cell r="I314" t="str">
            <v>Samantha Chairs</v>
          </cell>
          <cell r="S314">
            <v>20</v>
          </cell>
          <cell r="Y314">
            <v>252.35599999999999</v>
          </cell>
        </row>
        <row r="315">
          <cell r="C315" t="str">
            <v>2014</v>
          </cell>
          <cell r="G315" t="str">
            <v>VIC</v>
          </cell>
          <cell r="H315" t="str">
            <v>Consumer</v>
          </cell>
          <cell r="I315" t="str">
            <v>Connor Betts</v>
          </cell>
          <cell r="S315">
            <v>18</v>
          </cell>
          <cell r="Y315">
            <v>214.01160000000002</v>
          </cell>
        </row>
        <row r="316">
          <cell r="C316" t="str">
            <v>2014</v>
          </cell>
          <cell r="G316" t="str">
            <v>NSW</v>
          </cell>
          <cell r="H316" t="str">
            <v>Corporate</v>
          </cell>
          <cell r="I316" t="str">
            <v>Samantha Chairs</v>
          </cell>
          <cell r="S316">
            <v>15</v>
          </cell>
          <cell r="Y316">
            <v>55.708999999999996</v>
          </cell>
        </row>
        <row r="317">
          <cell r="C317" t="str">
            <v>2014</v>
          </cell>
          <cell r="G317" t="str">
            <v>NSW</v>
          </cell>
          <cell r="H317" t="str">
            <v>Small Business</v>
          </cell>
          <cell r="I317" t="str">
            <v>Radhya Staples</v>
          </cell>
          <cell r="S317">
            <v>47</v>
          </cell>
          <cell r="Y317">
            <v>19083.576999999997</v>
          </cell>
        </row>
        <row r="318">
          <cell r="C318" t="str">
            <v>2014</v>
          </cell>
          <cell r="G318" t="str">
            <v>NSW</v>
          </cell>
          <cell r="H318" t="str">
            <v>Corporate</v>
          </cell>
          <cell r="I318" t="str">
            <v>Tina Carlton</v>
          </cell>
          <cell r="S318">
            <v>49</v>
          </cell>
          <cell r="Y318">
            <v>7251.3743999999997</v>
          </cell>
        </row>
        <row r="319">
          <cell r="C319" t="str">
            <v>2014</v>
          </cell>
          <cell r="G319" t="str">
            <v>NSW</v>
          </cell>
          <cell r="H319" t="str">
            <v>Corporate</v>
          </cell>
          <cell r="I319" t="str">
            <v>Natasha Song</v>
          </cell>
          <cell r="S319">
            <v>26</v>
          </cell>
          <cell r="Y319">
            <v>556.24840000000006</v>
          </cell>
        </row>
        <row r="320">
          <cell r="C320" t="str">
            <v>2014</v>
          </cell>
          <cell r="G320" t="str">
            <v>VIC</v>
          </cell>
          <cell r="H320" t="str">
            <v>Corporate</v>
          </cell>
          <cell r="I320" t="str">
            <v>Yvette Biti</v>
          </cell>
          <cell r="S320">
            <v>46</v>
          </cell>
          <cell r="Y320">
            <v>517.88659999999993</v>
          </cell>
        </row>
        <row r="321">
          <cell r="C321" t="str">
            <v>2014</v>
          </cell>
          <cell r="G321" t="str">
            <v>VIC</v>
          </cell>
          <cell r="H321" t="str">
            <v>Corporate</v>
          </cell>
          <cell r="I321" t="str">
            <v>Connor Betts</v>
          </cell>
          <cell r="S321">
            <v>10</v>
          </cell>
          <cell r="Y321">
            <v>214.70999999999998</v>
          </cell>
        </row>
        <row r="322">
          <cell r="C322" t="str">
            <v>2014</v>
          </cell>
          <cell r="G322" t="str">
            <v>NSW</v>
          </cell>
          <cell r="H322" t="str">
            <v>Corporate</v>
          </cell>
          <cell r="I322" t="str">
            <v>Charlie Bui</v>
          </cell>
          <cell r="S322">
            <v>40</v>
          </cell>
          <cell r="Y322">
            <v>66.52</v>
          </cell>
        </row>
        <row r="323">
          <cell r="C323" t="str">
            <v>2014</v>
          </cell>
          <cell r="G323" t="str">
            <v>WA</v>
          </cell>
          <cell r="H323" t="str">
            <v>Small Business</v>
          </cell>
          <cell r="I323" t="str">
            <v>Tina Carlton</v>
          </cell>
          <cell r="S323">
            <v>45</v>
          </cell>
          <cell r="Y323">
            <v>301.83400000000006</v>
          </cell>
        </row>
        <row r="324">
          <cell r="C324" t="str">
            <v>2014</v>
          </cell>
          <cell r="G324" t="str">
            <v>NSW</v>
          </cell>
          <cell r="H324" t="str">
            <v>Consumer</v>
          </cell>
          <cell r="I324" t="str">
            <v>Radhya Staples</v>
          </cell>
          <cell r="S324">
            <v>43</v>
          </cell>
          <cell r="Y324">
            <v>16642.411199999999</v>
          </cell>
        </row>
        <row r="325">
          <cell r="C325" t="str">
            <v>2014</v>
          </cell>
          <cell r="G325" t="str">
            <v>NSW</v>
          </cell>
          <cell r="H325" t="str">
            <v>Small Business</v>
          </cell>
          <cell r="I325" t="str">
            <v>Aanya Zhang</v>
          </cell>
          <cell r="S325">
            <v>6</v>
          </cell>
          <cell r="Y325">
            <v>1740.7672000000002</v>
          </cell>
        </row>
        <row r="326">
          <cell r="C326" t="str">
            <v>2014</v>
          </cell>
          <cell r="G326" t="str">
            <v>NSW</v>
          </cell>
          <cell r="H326" t="str">
            <v>Corporate</v>
          </cell>
          <cell r="I326" t="str">
            <v>Phoebe Gour</v>
          </cell>
          <cell r="S326">
            <v>10</v>
          </cell>
          <cell r="Y326">
            <v>185.59</v>
          </cell>
        </row>
        <row r="327">
          <cell r="C327" t="str">
            <v>2014</v>
          </cell>
          <cell r="G327" t="str">
            <v>NSW</v>
          </cell>
          <cell r="H327" t="str">
            <v>Consumer</v>
          </cell>
          <cell r="I327" t="str">
            <v>Charlie Bui</v>
          </cell>
          <cell r="S327">
            <v>5</v>
          </cell>
          <cell r="Y327">
            <v>2276.4504999999999</v>
          </cell>
        </row>
        <row r="328">
          <cell r="C328" t="str">
            <v>2014</v>
          </cell>
          <cell r="G328" t="str">
            <v>VIC</v>
          </cell>
          <cell r="H328" t="str">
            <v>Corporate</v>
          </cell>
          <cell r="I328" t="str">
            <v>Connor Betts</v>
          </cell>
          <cell r="S328">
            <v>44</v>
          </cell>
          <cell r="Y328">
            <v>153.53880000000001</v>
          </cell>
        </row>
        <row r="329">
          <cell r="C329" t="str">
            <v>2014</v>
          </cell>
          <cell r="G329" t="str">
            <v>WA</v>
          </cell>
          <cell r="H329" t="str">
            <v>Small Business</v>
          </cell>
          <cell r="I329" t="str">
            <v>Mihael Khan</v>
          </cell>
          <cell r="S329">
            <v>18</v>
          </cell>
          <cell r="Y329">
            <v>305.89999999999998</v>
          </cell>
        </row>
        <row r="330">
          <cell r="C330" t="str">
            <v>2014</v>
          </cell>
          <cell r="G330" t="str">
            <v>NSW</v>
          </cell>
          <cell r="H330" t="str">
            <v>Corporate</v>
          </cell>
          <cell r="I330" t="str">
            <v>Samantha Chairs</v>
          </cell>
          <cell r="S330">
            <v>46</v>
          </cell>
          <cell r="Y330">
            <v>1387.5867999999998</v>
          </cell>
        </row>
        <row r="331">
          <cell r="C331" t="str">
            <v>2014</v>
          </cell>
          <cell r="G331" t="str">
            <v>NSW</v>
          </cell>
          <cell r="H331" t="str">
            <v>Home Office</v>
          </cell>
          <cell r="I331" t="str">
            <v>Natasha Song</v>
          </cell>
          <cell r="S331">
            <v>32</v>
          </cell>
          <cell r="Y331">
            <v>164.97399999999999</v>
          </cell>
        </row>
        <row r="332">
          <cell r="C332" t="str">
            <v>2014</v>
          </cell>
          <cell r="G332" t="str">
            <v>NSW</v>
          </cell>
          <cell r="H332" t="str">
            <v>Home Office</v>
          </cell>
          <cell r="I332" t="str">
            <v>Samantha Chairs</v>
          </cell>
          <cell r="S332">
            <v>19</v>
          </cell>
          <cell r="Y332">
            <v>34.709600000000002</v>
          </cell>
        </row>
        <row r="333">
          <cell r="C333" t="str">
            <v>2014</v>
          </cell>
          <cell r="G333" t="str">
            <v>WA</v>
          </cell>
          <cell r="H333" t="str">
            <v>Corporate</v>
          </cell>
          <cell r="I333" t="str">
            <v>Phoebe Gour</v>
          </cell>
          <cell r="S333">
            <v>39</v>
          </cell>
          <cell r="Y333">
            <v>137.93860000000001</v>
          </cell>
        </row>
        <row r="334">
          <cell r="C334" t="str">
            <v>2014</v>
          </cell>
          <cell r="G334" t="str">
            <v>NSW</v>
          </cell>
          <cell r="H334" t="str">
            <v>Small Business</v>
          </cell>
          <cell r="I334" t="str">
            <v>Leighton Forrest</v>
          </cell>
          <cell r="S334">
            <v>32</v>
          </cell>
          <cell r="Y334">
            <v>98.60560000000001</v>
          </cell>
        </row>
        <row r="335">
          <cell r="C335" t="str">
            <v>2014</v>
          </cell>
          <cell r="G335" t="str">
            <v>VIC</v>
          </cell>
          <cell r="H335" t="str">
            <v>Consumer</v>
          </cell>
          <cell r="I335" t="str">
            <v>Connor Betts</v>
          </cell>
          <cell r="S335">
            <v>48</v>
          </cell>
          <cell r="Y335">
            <v>1645.482</v>
          </cell>
        </row>
        <row r="336">
          <cell r="C336" t="str">
            <v>2014</v>
          </cell>
          <cell r="G336" t="str">
            <v>NSW</v>
          </cell>
          <cell r="H336" t="str">
            <v>Consumer</v>
          </cell>
          <cell r="I336" t="str">
            <v>Mihael Khan</v>
          </cell>
          <cell r="S336">
            <v>21</v>
          </cell>
          <cell r="Y336">
            <v>738.1638999999999</v>
          </cell>
        </row>
        <row r="337">
          <cell r="C337" t="str">
            <v>2014</v>
          </cell>
          <cell r="G337" t="str">
            <v>NSW</v>
          </cell>
          <cell r="H337" t="str">
            <v>Home Office</v>
          </cell>
          <cell r="I337" t="str">
            <v>Samantha Chairs</v>
          </cell>
          <cell r="S337">
            <v>16</v>
          </cell>
          <cell r="Y337">
            <v>2366.1819999999998</v>
          </cell>
        </row>
        <row r="338">
          <cell r="C338" t="str">
            <v>2014</v>
          </cell>
          <cell r="G338" t="str">
            <v>NSW</v>
          </cell>
          <cell r="H338" t="str">
            <v>Corporate</v>
          </cell>
          <cell r="I338" t="str">
            <v>Charlie Bui</v>
          </cell>
          <cell r="S338">
            <v>17</v>
          </cell>
          <cell r="Y338">
            <v>2353.1499999999996</v>
          </cell>
        </row>
        <row r="339">
          <cell r="C339" t="str">
            <v>2014</v>
          </cell>
          <cell r="G339" t="str">
            <v>VIC</v>
          </cell>
          <cell r="H339" t="str">
            <v>Consumer</v>
          </cell>
          <cell r="I339" t="str">
            <v>Connor Betts</v>
          </cell>
          <cell r="S339">
            <v>24</v>
          </cell>
          <cell r="Y339">
            <v>117.16160000000001</v>
          </cell>
        </row>
        <row r="340">
          <cell r="C340" t="str">
            <v>2014</v>
          </cell>
          <cell r="G340" t="str">
            <v>NSW</v>
          </cell>
          <cell r="H340" t="str">
            <v>Home Office</v>
          </cell>
          <cell r="I340" t="str">
            <v>Phoebe Gour</v>
          </cell>
          <cell r="S340">
            <v>8</v>
          </cell>
          <cell r="Y340">
            <v>22.417199999999998</v>
          </cell>
        </row>
        <row r="341">
          <cell r="C341" t="str">
            <v>2014</v>
          </cell>
          <cell r="G341" t="str">
            <v>NSW</v>
          </cell>
          <cell r="H341" t="str">
            <v>Small Business</v>
          </cell>
          <cell r="I341" t="str">
            <v>Mihael Khan</v>
          </cell>
          <cell r="S341">
            <v>47</v>
          </cell>
          <cell r="Y341">
            <v>1819.0445999999999</v>
          </cell>
        </row>
        <row r="342">
          <cell r="C342" t="str">
            <v>2014</v>
          </cell>
          <cell r="G342" t="str">
            <v>VIC</v>
          </cell>
          <cell r="H342" t="str">
            <v>Small Business</v>
          </cell>
          <cell r="I342" t="str">
            <v>Connor Betts</v>
          </cell>
          <cell r="S342">
            <v>46</v>
          </cell>
          <cell r="Y342">
            <v>166.74779999999998</v>
          </cell>
        </row>
        <row r="343">
          <cell r="C343" t="str">
            <v>2014</v>
          </cell>
          <cell r="G343" t="str">
            <v>NSW</v>
          </cell>
          <cell r="H343" t="str">
            <v>Home Office</v>
          </cell>
          <cell r="I343" t="str">
            <v>Samantha Chairs</v>
          </cell>
          <cell r="S343">
            <v>50</v>
          </cell>
          <cell r="Y343">
            <v>365.42</v>
          </cell>
        </row>
        <row r="344">
          <cell r="C344" t="str">
            <v>2014</v>
          </cell>
          <cell r="G344" t="str">
            <v>NSW</v>
          </cell>
          <cell r="H344" t="str">
            <v>Home Office</v>
          </cell>
          <cell r="I344" t="str">
            <v>Samantha Chairs</v>
          </cell>
          <cell r="S344">
            <v>43</v>
          </cell>
          <cell r="Y344">
            <v>105.1058</v>
          </cell>
        </row>
        <row r="345">
          <cell r="C345" t="str">
            <v>2014</v>
          </cell>
          <cell r="G345" t="str">
            <v>NSW</v>
          </cell>
          <cell r="H345" t="str">
            <v>Corporate</v>
          </cell>
          <cell r="I345" t="str">
            <v>Phoebe Gour</v>
          </cell>
          <cell r="S345">
            <v>44</v>
          </cell>
          <cell r="Y345">
            <v>105.00439999999999</v>
          </cell>
        </row>
        <row r="346">
          <cell r="C346" t="str">
            <v>2014</v>
          </cell>
          <cell r="G346" t="str">
            <v>VIC</v>
          </cell>
          <cell r="H346" t="str">
            <v>Corporate</v>
          </cell>
          <cell r="I346" t="str">
            <v>Yvette Biti</v>
          </cell>
          <cell r="S346">
            <v>20</v>
          </cell>
          <cell r="Y346">
            <v>605.29999999999995</v>
          </cell>
        </row>
        <row r="347">
          <cell r="C347" t="str">
            <v>2014</v>
          </cell>
          <cell r="G347" t="str">
            <v>NSW</v>
          </cell>
          <cell r="H347" t="str">
            <v>Corporate</v>
          </cell>
          <cell r="I347" t="str">
            <v>Charlie Bui</v>
          </cell>
          <cell r="S347">
            <v>4</v>
          </cell>
          <cell r="Y347">
            <v>119.652</v>
          </cell>
        </row>
        <row r="348">
          <cell r="C348" t="str">
            <v>2014</v>
          </cell>
          <cell r="G348" t="str">
            <v>VIC</v>
          </cell>
          <cell r="H348" t="str">
            <v>Consumer</v>
          </cell>
          <cell r="I348" t="str">
            <v>Connor Betts</v>
          </cell>
          <cell r="S348">
            <v>43</v>
          </cell>
          <cell r="Y348">
            <v>218.09779999999998</v>
          </cell>
        </row>
        <row r="349">
          <cell r="C349" t="str">
            <v>2014</v>
          </cell>
          <cell r="G349" t="str">
            <v>NSW</v>
          </cell>
          <cell r="H349" t="str">
            <v>Consumer</v>
          </cell>
          <cell r="I349" t="str">
            <v>Nicholas Fernandes</v>
          </cell>
          <cell r="S349">
            <v>47</v>
          </cell>
          <cell r="Y349">
            <v>136.6292</v>
          </cell>
        </row>
        <row r="350">
          <cell r="C350" t="str">
            <v>2014</v>
          </cell>
          <cell r="G350" t="str">
            <v>VIC</v>
          </cell>
          <cell r="H350" t="str">
            <v>Consumer</v>
          </cell>
          <cell r="I350" t="str">
            <v>Yvette Biti</v>
          </cell>
          <cell r="S350">
            <v>40</v>
          </cell>
          <cell r="Y350">
            <v>626.524</v>
          </cell>
        </row>
        <row r="351">
          <cell r="C351" t="str">
            <v>2014</v>
          </cell>
          <cell r="G351" t="str">
            <v>NSW</v>
          </cell>
          <cell r="H351" t="str">
            <v>Consumer</v>
          </cell>
          <cell r="I351" t="str">
            <v>Mihael Khan</v>
          </cell>
          <cell r="S351">
            <v>19</v>
          </cell>
          <cell r="Y351">
            <v>59.399999999999991</v>
          </cell>
        </row>
        <row r="352">
          <cell r="C352" t="str">
            <v>2014</v>
          </cell>
          <cell r="G352" t="str">
            <v>VIC</v>
          </cell>
          <cell r="H352" t="str">
            <v>Corporate</v>
          </cell>
          <cell r="I352" t="str">
            <v>Connor Betts</v>
          </cell>
          <cell r="S352">
            <v>4</v>
          </cell>
          <cell r="Y352">
            <v>33.036399999999993</v>
          </cell>
        </row>
        <row r="353">
          <cell r="C353" t="str">
            <v>2014</v>
          </cell>
          <cell r="G353" t="str">
            <v>WA</v>
          </cell>
          <cell r="H353" t="str">
            <v>Small Business</v>
          </cell>
          <cell r="I353" t="str">
            <v>Phoebe Gour</v>
          </cell>
          <cell r="S353">
            <v>18</v>
          </cell>
          <cell r="Y353">
            <v>82.684799999999996</v>
          </cell>
        </row>
        <row r="354">
          <cell r="C354" t="str">
            <v>2014</v>
          </cell>
          <cell r="G354" t="str">
            <v>NSW</v>
          </cell>
          <cell r="H354" t="str">
            <v>Corporate</v>
          </cell>
          <cell r="I354" t="str">
            <v>Leighton Forrest</v>
          </cell>
          <cell r="S354">
            <v>10</v>
          </cell>
          <cell r="Y354">
            <v>29.501999999999995</v>
          </cell>
        </row>
        <row r="355">
          <cell r="C355" t="str">
            <v>2014</v>
          </cell>
          <cell r="G355" t="str">
            <v>WA</v>
          </cell>
          <cell r="H355" t="str">
            <v>Consumer</v>
          </cell>
          <cell r="I355" t="str">
            <v>Phoebe Gour</v>
          </cell>
          <cell r="S355">
            <v>8</v>
          </cell>
          <cell r="Y355">
            <v>15.316000000000001</v>
          </cell>
        </row>
        <row r="356">
          <cell r="C356" t="str">
            <v>2014</v>
          </cell>
          <cell r="G356" t="str">
            <v>WA</v>
          </cell>
          <cell r="H356" t="str">
            <v>Consumer</v>
          </cell>
          <cell r="I356" t="str">
            <v>Phoebe Gour</v>
          </cell>
          <cell r="S356">
            <v>41</v>
          </cell>
          <cell r="Y356">
            <v>129.70599999999999</v>
          </cell>
        </row>
        <row r="357">
          <cell r="C357" t="str">
            <v>2014</v>
          </cell>
          <cell r="G357" t="str">
            <v>NSW</v>
          </cell>
          <cell r="H357" t="str">
            <v>Consumer</v>
          </cell>
          <cell r="I357" t="str">
            <v>Leighton Forrest</v>
          </cell>
          <cell r="S357">
            <v>20</v>
          </cell>
          <cell r="Y357">
            <v>41.426000000000002</v>
          </cell>
        </row>
        <row r="358">
          <cell r="C358" t="str">
            <v>2014</v>
          </cell>
          <cell r="G358" t="str">
            <v>NSW</v>
          </cell>
          <cell r="H358" t="str">
            <v>Small Business</v>
          </cell>
          <cell r="I358" t="str">
            <v>Preston Senome</v>
          </cell>
          <cell r="S358">
            <v>25</v>
          </cell>
          <cell r="Y358">
            <v>60.405000000000001</v>
          </cell>
        </row>
        <row r="359">
          <cell r="C359" t="str">
            <v>2014</v>
          </cell>
          <cell r="G359" t="str">
            <v>VIC</v>
          </cell>
          <cell r="H359" t="str">
            <v>Home Office</v>
          </cell>
          <cell r="I359" t="str">
            <v>Yvette Biti</v>
          </cell>
          <cell r="S359">
            <v>46</v>
          </cell>
          <cell r="Y359">
            <v>130.9</v>
          </cell>
        </row>
        <row r="360">
          <cell r="C360" t="str">
            <v>2014</v>
          </cell>
          <cell r="G360" t="str">
            <v>NSW</v>
          </cell>
          <cell r="H360" t="str">
            <v>Home Office</v>
          </cell>
          <cell r="I360" t="str">
            <v>Natasha Song</v>
          </cell>
          <cell r="S360">
            <v>25</v>
          </cell>
          <cell r="Y360">
            <v>13974.2575</v>
          </cell>
        </row>
        <row r="361">
          <cell r="C361" t="str">
            <v>2014</v>
          </cell>
          <cell r="G361" t="str">
            <v>NSW</v>
          </cell>
          <cell r="H361" t="str">
            <v>Home Office</v>
          </cell>
          <cell r="I361" t="str">
            <v>Natasha Song</v>
          </cell>
          <cell r="S361">
            <v>10</v>
          </cell>
          <cell r="Y361">
            <v>24.904000000000003</v>
          </cell>
        </row>
        <row r="362">
          <cell r="C362" t="str">
            <v>2014</v>
          </cell>
          <cell r="G362" t="str">
            <v>NSW</v>
          </cell>
          <cell r="H362" t="str">
            <v>Corporate</v>
          </cell>
          <cell r="I362" t="str">
            <v>Mihael Khan</v>
          </cell>
          <cell r="S362">
            <v>9</v>
          </cell>
          <cell r="Y362">
            <v>178.60720000000001</v>
          </cell>
        </row>
        <row r="363">
          <cell r="C363" t="str">
            <v>2014</v>
          </cell>
          <cell r="G363" t="str">
            <v>VIC</v>
          </cell>
          <cell r="H363" t="str">
            <v>Small Business</v>
          </cell>
          <cell r="I363" t="str">
            <v>Yvette Biti</v>
          </cell>
          <cell r="S363">
            <v>11</v>
          </cell>
          <cell r="Y363">
            <v>36.376399999999997</v>
          </cell>
        </row>
        <row r="364">
          <cell r="C364" t="str">
            <v>2014</v>
          </cell>
          <cell r="G364" t="str">
            <v>NSW</v>
          </cell>
          <cell r="H364" t="str">
            <v>Small Business</v>
          </cell>
          <cell r="I364" t="str">
            <v>Phoebe Gour</v>
          </cell>
          <cell r="S364">
            <v>34</v>
          </cell>
          <cell r="Y364">
            <v>768.41079999999999</v>
          </cell>
        </row>
        <row r="365">
          <cell r="C365" t="str">
            <v>2014</v>
          </cell>
          <cell r="G365" t="str">
            <v>VIC</v>
          </cell>
          <cell r="H365" t="str">
            <v>Corporate</v>
          </cell>
          <cell r="I365" t="str">
            <v>Connor Betts</v>
          </cell>
          <cell r="S365">
            <v>7</v>
          </cell>
          <cell r="Y365">
            <v>51.661200000000001</v>
          </cell>
        </row>
        <row r="366">
          <cell r="C366" t="str">
            <v>2014</v>
          </cell>
          <cell r="G366" t="str">
            <v>NSW</v>
          </cell>
          <cell r="H366" t="str">
            <v>Corporate</v>
          </cell>
          <cell r="I366" t="str">
            <v>Preston Senome</v>
          </cell>
          <cell r="S366">
            <v>7</v>
          </cell>
          <cell r="Y366">
            <v>43.582799999999999</v>
          </cell>
        </row>
        <row r="367">
          <cell r="C367" t="str">
            <v>2014</v>
          </cell>
          <cell r="G367" t="str">
            <v>VIC</v>
          </cell>
          <cell r="H367" t="str">
            <v>Consumer</v>
          </cell>
          <cell r="I367" t="str">
            <v>Yvette Biti</v>
          </cell>
          <cell r="S367">
            <v>43</v>
          </cell>
          <cell r="Y367">
            <v>107.492</v>
          </cell>
        </row>
        <row r="368">
          <cell r="C368" t="str">
            <v>2014</v>
          </cell>
          <cell r="G368" t="str">
            <v>NSW</v>
          </cell>
          <cell r="H368" t="str">
            <v>Corporate</v>
          </cell>
          <cell r="I368" t="str">
            <v>Radhya Staples</v>
          </cell>
          <cell r="S368">
            <v>32</v>
          </cell>
          <cell r="Y368">
            <v>173.71400000000003</v>
          </cell>
        </row>
        <row r="369">
          <cell r="C369" t="str">
            <v>2014</v>
          </cell>
          <cell r="G369" t="str">
            <v>NSW</v>
          </cell>
          <cell r="H369" t="str">
            <v>Small Business</v>
          </cell>
          <cell r="I369" t="str">
            <v>Tina Carlton</v>
          </cell>
          <cell r="S369">
            <v>17</v>
          </cell>
          <cell r="Y369">
            <v>88.338800000000006</v>
          </cell>
        </row>
        <row r="370">
          <cell r="C370" t="str">
            <v>2014</v>
          </cell>
          <cell r="G370" t="str">
            <v>NSW</v>
          </cell>
          <cell r="H370" t="str">
            <v>Corporate</v>
          </cell>
          <cell r="I370" t="str">
            <v>Aanya Zhang</v>
          </cell>
          <cell r="S370">
            <v>2</v>
          </cell>
          <cell r="Y370">
            <v>3.0688000000000004</v>
          </cell>
        </row>
        <row r="371">
          <cell r="C371" t="str">
            <v>2014</v>
          </cell>
          <cell r="G371" t="str">
            <v>VIC</v>
          </cell>
          <cell r="H371" t="str">
            <v>Small Business</v>
          </cell>
          <cell r="I371" t="str">
            <v>Connor Betts</v>
          </cell>
          <cell r="S371">
            <v>24</v>
          </cell>
          <cell r="Y371">
            <v>829.68599999999992</v>
          </cell>
        </row>
        <row r="372">
          <cell r="C372" t="str">
            <v>2014</v>
          </cell>
          <cell r="G372" t="str">
            <v>VIC</v>
          </cell>
          <cell r="H372" t="str">
            <v>Corporate</v>
          </cell>
          <cell r="I372" t="str">
            <v>Connor Betts</v>
          </cell>
          <cell r="S372">
            <v>47</v>
          </cell>
          <cell r="Y372">
            <v>301.834</v>
          </cell>
        </row>
        <row r="373">
          <cell r="C373" t="str">
            <v>2014</v>
          </cell>
          <cell r="G373" t="str">
            <v>VIC</v>
          </cell>
          <cell r="H373" t="str">
            <v>Consumer</v>
          </cell>
          <cell r="I373" t="str">
            <v>Yvette Biti</v>
          </cell>
          <cell r="S373">
            <v>11</v>
          </cell>
          <cell r="Y373">
            <v>49.051200000000001</v>
          </cell>
        </row>
        <row r="374">
          <cell r="C374" t="str">
            <v>2014</v>
          </cell>
          <cell r="G374" t="str">
            <v>NSW</v>
          </cell>
          <cell r="H374" t="str">
            <v>Home Office</v>
          </cell>
          <cell r="I374" t="str">
            <v>Tina Carlton</v>
          </cell>
          <cell r="S374">
            <v>5</v>
          </cell>
          <cell r="Y374">
            <v>94.909000000000006</v>
          </cell>
        </row>
        <row r="375">
          <cell r="C375" t="str">
            <v>2014</v>
          </cell>
          <cell r="G375" t="str">
            <v>NSW</v>
          </cell>
          <cell r="H375" t="str">
            <v>Home Office</v>
          </cell>
          <cell r="I375" t="str">
            <v>Phoebe Gour</v>
          </cell>
          <cell r="S375">
            <v>17</v>
          </cell>
          <cell r="Y375">
            <v>152.3886</v>
          </cell>
        </row>
        <row r="376">
          <cell r="C376" t="str">
            <v>2014</v>
          </cell>
          <cell r="G376" t="str">
            <v>VIC</v>
          </cell>
          <cell r="H376" t="str">
            <v>Corporate</v>
          </cell>
          <cell r="I376" t="str">
            <v>Connor Betts</v>
          </cell>
          <cell r="S376">
            <v>37</v>
          </cell>
          <cell r="Y376">
            <v>414.29740000000004</v>
          </cell>
        </row>
        <row r="377">
          <cell r="C377" t="str">
            <v>2014</v>
          </cell>
          <cell r="G377" t="str">
            <v>NSW</v>
          </cell>
          <cell r="H377" t="str">
            <v>Home Office</v>
          </cell>
          <cell r="I377" t="str">
            <v>Tina Carlton</v>
          </cell>
          <cell r="S377">
            <v>28</v>
          </cell>
          <cell r="Y377">
            <v>526.28880000000004</v>
          </cell>
        </row>
        <row r="378">
          <cell r="C378" t="str">
            <v>2014</v>
          </cell>
          <cell r="G378" t="str">
            <v>WA</v>
          </cell>
          <cell r="H378" t="str">
            <v>Corporate</v>
          </cell>
          <cell r="I378" t="str">
            <v>Tina Carlton</v>
          </cell>
          <cell r="S378">
            <v>46</v>
          </cell>
          <cell r="Y378">
            <v>724.37840000000006</v>
          </cell>
        </row>
        <row r="379">
          <cell r="C379" t="str">
            <v>2014</v>
          </cell>
          <cell r="G379" t="str">
            <v>VIC</v>
          </cell>
          <cell r="H379" t="str">
            <v>Home Office</v>
          </cell>
          <cell r="I379" t="str">
            <v>Connor Betts</v>
          </cell>
          <cell r="S379">
            <v>45</v>
          </cell>
          <cell r="Y379">
            <v>117.521</v>
          </cell>
        </row>
        <row r="380">
          <cell r="C380" t="str">
            <v>2014</v>
          </cell>
          <cell r="G380" t="str">
            <v>VIC</v>
          </cell>
          <cell r="H380" t="str">
            <v>Corporate</v>
          </cell>
          <cell r="I380" t="str">
            <v>Yvette Biti</v>
          </cell>
          <cell r="S380">
            <v>15</v>
          </cell>
          <cell r="Y380">
            <v>6528.8560000000007</v>
          </cell>
        </row>
        <row r="381">
          <cell r="C381" t="str">
            <v>2014</v>
          </cell>
          <cell r="G381" t="str">
            <v>VIC</v>
          </cell>
          <cell r="H381" t="str">
            <v>Corporate</v>
          </cell>
          <cell r="I381" t="str">
            <v>Yvette Biti</v>
          </cell>
          <cell r="S381">
            <v>14</v>
          </cell>
          <cell r="Y381">
            <v>53.94</v>
          </cell>
        </row>
        <row r="382">
          <cell r="C382" t="str">
            <v>2014</v>
          </cell>
          <cell r="G382" t="str">
            <v>NSW</v>
          </cell>
          <cell r="H382" t="str">
            <v>Consumer</v>
          </cell>
          <cell r="I382" t="str">
            <v>Mihael Khan</v>
          </cell>
          <cell r="S382">
            <v>37</v>
          </cell>
          <cell r="Y382">
            <v>1118.3722</v>
          </cell>
        </row>
        <row r="383">
          <cell r="C383" t="str">
            <v>2014</v>
          </cell>
          <cell r="G383" t="str">
            <v>NSW</v>
          </cell>
          <cell r="H383" t="str">
            <v>Home Office</v>
          </cell>
          <cell r="I383" t="str">
            <v>Tina Carlton</v>
          </cell>
          <cell r="S383">
            <v>29</v>
          </cell>
          <cell r="Y383">
            <v>448.88319999999999</v>
          </cell>
        </row>
        <row r="384">
          <cell r="C384" t="str">
            <v>2014</v>
          </cell>
          <cell r="G384" t="str">
            <v>NSW</v>
          </cell>
          <cell r="H384" t="str">
            <v>Small Business</v>
          </cell>
          <cell r="I384" t="str">
            <v>Aanya Zhang</v>
          </cell>
          <cell r="S384">
            <v>31</v>
          </cell>
          <cell r="Y384">
            <v>102.91999999999999</v>
          </cell>
        </row>
        <row r="385">
          <cell r="C385" t="str">
            <v>2014</v>
          </cell>
          <cell r="G385" t="str">
            <v>WA</v>
          </cell>
          <cell r="H385" t="str">
            <v>Corporate</v>
          </cell>
          <cell r="I385" t="str">
            <v>Natasha Song</v>
          </cell>
          <cell r="S385">
            <v>22</v>
          </cell>
          <cell r="Y385">
            <v>116.46199999999999</v>
          </cell>
        </row>
        <row r="386">
          <cell r="C386" t="str">
            <v>2014</v>
          </cell>
          <cell r="G386" t="str">
            <v>NSW</v>
          </cell>
          <cell r="H386" t="str">
            <v>Corporate</v>
          </cell>
          <cell r="I386" t="str">
            <v>Natasha Song</v>
          </cell>
          <cell r="S386">
            <v>23</v>
          </cell>
          <cell r="Y386">
            <v>132.93359999999998</v>
          </cell>
        </row>
        <row r="387">
          <cell r="C387" t="str">
            <v>2014</v>
          </cell>
          <cell r="G387" t="str">
            <v>WA</v>
          </cell>
          <cell r="H387" t="str">
            <v>Home Office</v>
          </cell>
          <cell r="I387" t="str">
            <v>Mihael Khan</v>
          </cell>
          <cell r="S387">
            <v>47</v>
          </cell>
          <cell r="Y387">
            <v>84.548400000000001</v>
          </cell>
        </row>
        <row r="388">
          <cell r="C388" t="str">
            <v>2014</v>
          </cell>
          <cell r="G388" t="str">
            <v>WA</v>
          </cell>
          <cell r="H388" t="str">
            <v>Home Office</v>
          </cell>
          <cell r="I388" t="str">
            <v>Mihael Khan</v>
          </cell>
          <cell r="S388">
            <v>39</v>
          </cell>
          <cell r="Y388">
            <v>102.8292</v>
          </cell>
        </row>
        <row r="389">
          <cell r="C389" t="str">
            <v>2014</v>
          </cell>
          <cell r="G389" t="str">
            <v>WA</v>
          </cell>
          <cell r="H389" t="str">
            <v>Corporate</v>
          </cell>
          <cell r="I389" t="str">
            <v>Natasha Song</v>
          </cell>
          <cell r="S389">
            <v>7</v>
          </cell>
          <cell r="Y389">
            <v>133.0145</v>
          </cell>
        </row>
        <row r="390">
          <cell r="C390" t="str">
            <v>2014</v>
          </cell>
          <cell r="G390" t="str">
            <v>VIC</v>
          </cell>
          <cell r="H390" t="str">
            <v>Home Office</v>
          </cell>
          <cell r="I390" t="str">
            <v>Yvette Biti</v>
          </cell>
          <cell r="S390">
            <v>15</v>
          </cell>
          <cell r="Y390">
            <v>22.233999999999998</v>
          </cell>
        </row>
        <row r="391">
          <cell r="C391" t="str">
            <v>2014</v>
          </cell>
          <cell r="G391" t="str">
            <v>NSW</v>
          </cell>
          <cell r="H391" t="str">
            <v>Corporate</v>
          </cell>
          <cell r="I391" t="str">
            <v>Phoebe Gour</v>
          </cell>
          <cell r="S391">
            <v>36</v>
          </cell>
          <cell r="Y391">
            <v>60.623199999999997</v>
          </cell>
        </row>
        <row r="392">
          <cell r="C392" t="str">
            <v>2014</v>
          </cell>
          <cell r="G392" t="str">
            <v>NSW</v>
          </cell>
          <cell r="H392" t="str">
            <v>Consumer</v>
          </cell>
          <cell r="I392" t="str">
            <v>Leighton Forrest</v>
          </cell>
          <cell r="S392">
            <v>34</v>
          </cell>
          <cell r="Y392">
            <v>1154.6047999999998</v>
          </cell>
        </row>
        <row r="393">
          <cell r="C393" t="str">
            <v>2014</v>
          </cell>
          <cell r="G393" t="str">
            <v>NSW</v>
          </cell>
          <cell r="H393" t="str">
            <v>Small Business</v>
          </cell>
          <cell r="I393" t="str">
            <v>Tina Carlton</v>
          </cell>
          <cell r="S393">
            <v>26</v>
          </cell>
          <cell r="Y393">
            <v>191.82599999999999</v>
          </cell>
        </row>
        <row r="394">
          <cell r="C394" t="str">
            <v>2014</v>
          </cell>
          <cell r="G394" t="str">
            <v>NSW</v>
          </cell>
          <cell r="H394" t="str">
            <v>Corporate</v>
          </cell>
          <cell r="I394" t="str">
            <v>Nicholas Fernandes</v>
          </cell>
          <cell r="S394">
            <v>19</v>
          </cell>
          <cell r="Y394">
            <v>73.489999999999995</v>
          </cell>
        </row>
        <row r="395">
          <cell r="C395" t="str">
            <v>2014</v>
          </cell>
          <cell r="G395" t="str">
            <v>VIC</v>
          </cell>
          <cell r="H395" t="str">
            <v>Consumer</v>
          </cell>
          <cell r="I395" t="str">
            <v>Connor Betts</v>
          </cell>
          <cell r="S395">
            <v>23</v>
          </cell>
          <cell r="Y395">
            <v>956.98299999999995</v>
          </cell>
        </row>
        <row r="396">
          <cell r="C396" t="str">
            <v>2014</v>
          </cell>
          <cell r="G396" t="str">
            <v>VIC</v>
          </cell>
          <cell r="H396" t="str">
            <v>Consumer</v>
          </cell>
          <cell r="I396" t="str">
            <v>Connor Betts</v>
          </cell>
          <cell r="S396">
            <v>33</v>
          </cell>
          <cell r="Y396">
            <v>46.6096</v>
          </cell>
        </row>
        <row r="397">
          <cell r="C397" t="str">
            <v>2014</v>
          </cell>
          <cell r="G397" t="str">
            <v>VIC</v>
          </cell>
          <cell r="H397" t="str">
            <v>Corporate</v>
          </cell>
          <cell r="I397" t="str">
            <v>Connor Betts</v>
          </cell>
          <cell r="S397">
            <v>48</v>
          </cell>
          <cell r="Y397">
            <v>413.29319999999996</v>
          </cell>
        </row>
        <row r="398">
          <cell r="C398" t="str">
            <v>2014</v>
          </cell>
          <cell r="G398" t="str">
            <v>WA</v>
          </cell>
          <cell r="H398" t="str">
            <v>Corporate</v>
          </cell>
          <cell r="I398" t="str">
            <v>Tina Carlton</v>
          </cell>
          <cell r="S398">
            <v>36</v>
          </cell>
          <cell r="Y398">
            <v>76.691199999999995</v>
          </cell>
        </row>
        <row r="399">
          <cell r="C399" t="str">
            <v>2014</v>
          </cell>
          <cell r="G399" t="str">
            <v>NSW</v>
          </cell>
          <cell r="H399" t="str">
            <v>Corporate</v>
          </cell>
          <cell r="I399" t="str">
            <v>Samantha Chairs</v>
          </cell>
          <cell r="S399">
            <v>49</v>
          </cell>
          <cell r="Y399">
            <v>118.41910000000001</v>
          </cell>
        </row>
        <row r="400">
          <cell r="C400" t="str">
            <v>2014</v>
          </cell>
          <cell r="G400" t="str">
            <v>NSW</v>
          </cell>
          <cell r="H400" t="str">
            <v>Home Office</v>
          </cell>
          <cell r="I400" t="str">
            <v>Tina Carlton</v>
          </cell>
          <cell r="S400">
            <v>16</v>
          </cell>
          <cell r="Y400">
            <v>97.691999999999993</v>
          </cell>
        </row>
        <row r="401">
          <cell r="C401" t="str">
            <v>2014</v>
          </cell>
          <cell r="G401" t="str">
            <v>WA</v>
          </cell>
          <cell r="H401" t="str">
            <v>Small Business</v>
          </cell>
          <cell r="I401" t="str">
            <v>Tina Carlton</v>
          </cell>
          <cell r="S401">
            <v>8</v>
          </cell>
          <cell r="Y401">
            <v>9.8199999999999985</v>
          </cell>
        </row>
        <row r="402">
          <cell r="C402" t="str">
            <v>2014</v>
          </cell>
          <cell r="G402" t="str">
            <v>VIC</v>
          </cell>
          <cell r="H402" t="str">
            <v>Home Office</v>
          </cell>
          <cell r="I402" t="str">
            <v>Yvette Biti</v>
          </cell>
          <cell r="S402">
            <v>48</v>
          </cell>
          <cell r="Y402">
            <v>7032.7783999999992</v>
          </cell>
        </row>
        <row r="403">
          <cell r="C403" t="str">
            <v>2014</v>
          </cell>
          <cell r="G403" t="str">
            <v>NSW</v>
          </cell>
          <cell r="H403" t="str">
            <v>Corporate</v>
          </cell>
          <cell r="I403" t="str">
            <v>Phoebe Gour</v>
          </cell>
          <cell r="S403">
            <v>15</v>
          </cell>
          <cell r="Y403">
            <v>301.70000000000005</v>
          </cell>
        </row>
        <row r="404">
          <cell r="C404" t="str">
            <v>2014</v>
          </cell>
          <cell r="G404" t="str">
            <v>NSW</v>
          </cell>
          <cell r="H404" t="str">
            <v>Home Office</v>
          </cell>
          <cell r="I404" t="str">
            <v>Samantha Chairs</v>
          </cell>
          <cell r="S404">
            <v>30</v>
          </cell>
          <cell r="Y404">
            <v>101.23700000000001</v>
          </cell>
        </row>
        <row r="405">
          <cell r="C405" t="str">
            <v>2014</v>
          </cell>
          <cell r="G405" t="str">
            <v>WA</v>
          </cell>
          <cell r="H405" t="str">
            <v>Corporate</v>
          </cell>
          <cell r="I405" t="str">
            <v>Natasha Song</v>
          </cell>
          <cell r="S405">
            <v>29</v>
          </cell>
          <cell r="Y405">
            <v>1001.8471999999999</v>
          </cell>
        </row>
        <row r="406">
          <cell r="C406" t="str">
            <v>2014</v>
          </cell>
          <cell r="G406" t="str">
            <v>VIC</v>
          </cell>
          <cell r="H406" t="str">
            <v>Corporate</v>
          </cell>
          <cell r="I406" t="str">
            <v>Connor Betts</v>
          </cell>
          <cell r="S406">
            <v>4</v>
          </cell>
          <cell r="Y406">
            <v>5.26</v>
          </cell>
        </row>
        <row r="407">
          <cell r="C407" t="str">
            <v>2014</v>
          </cell>
          <cell r="G407" t="str">
            <v>NSW</v>
          </cell>
          <cell r="H407" t="str">
            <v>Consumer</v>
          </cell>
          <cell r="I407" t="str">
            <v>Phoebe Gour</v>
          </cell>
          <cell r="S407">
            <v>44</v>
          </cell>
          <cell r="Y407">
            <v>193.1232</v>
          </cell>
        </row>
        <row r="408">
          <cell r="C408" t="str">
            <v>2014</v>
          </cell>
          <cell r="G408" t="str">
            <v>WA</v>
          </cell>
          <cell r="H408" t="str">
            <v>Home Office</v>
          </cell>
          <cell r="I408" t="str">
            <v>Tina Carlton</v>
          </cell>
          <cell r="S408">
            <v>5</v>
          </cell>
          <cell r="Y408">
            <v>179.04</v>
          </cell>
        </row>
        <row r="409">
          <cell r="C409" t="str">
            <v>2014</v>
          </cell>
          <cell r="G409" t="str">
            <v>VIC</v>
          </cell>
          <cell r="H409" t="str">
            <v>Consumer</v>
          </cell>
          <cell r="I409" t="str">
            <v>Yvette Biti</v>
          </cell>
          <cell r="S409">
            <v>46</v>
          </cell>
          <cell r="Y409">
            <v>137.00280000000001</v>
          </cell>
        </row>
        <row r="410">
          <cell r="C410" t="str">
            <v>2014</v>
          </cell>
          <cell r="G410" t="str">
            <v>NSW</v>
          </cell>
          <cell r="H410" t="str">
            <v>Corporate</v>
          </cell>
          <cell r="I410" t="str">
            <v>Tina Carlton</v>
          </cell>
          <cell r="S410">
            <v>1</v>
          </cell>
          <cell r="Y410">
            <v>13.848000000000001</v>
          </cell>
        </row>
        <row r="411">
          <cell r="C411" t="str">
            <v>2014</v>
          </cell>
          <cell r="G411" t="str">
            <v>NSW</v>
          </cell>
          <cell r="H411" t="str">
            <v>Consumer</v>
          </cell>
          <cell r="I411" t="str">
            <v>Nicholas Fernandes</v>
          </cell>
          <cell r="S411">
            <v>37</v>
          </cell>
          <cell r="Y411">
            <v>352.9092</v>
          </cell>
        </row>
        <row r="412">
          <cell r="C412" t="str">
            <v>2014</v>
          </cell>
          <cell r="G412" t="str">
            <v>NSW</v>
          </cell>
          <cell r="H412" t="str">
            <v>Corporate</v>
          </cell>
          <cell r="I412" t="str">
            <v>Tina Carlton</v>
          </cell>
          <cell r="S412">
            <v>38</v>
          </cell>
          <cell r="Y412">
            <v>76.24799999999999</v>
          </cell>
        </row>
        <row r="413">
          <cell r="C413" t="str">
            <v>2014</v>
          </cell>
          <cell r="G413" t="str">
            <v>NSW</v>
          </cell>
          <cell r="H413" t="str">
            <v>Home Office</v>
          </cell>
          <cell r="I413" t="str">
            <v>Phoebe Gour</v>
          </cell>
          <cell r="S413">
            <v>43</v>
          </cell>
          <cell r="Y413">
            <v>831.62639999999999</v>
          </cell>
        </row>
        <row r="414">
          <cell r="C414" t="str">
            <v>2014</v>
          </cell>
          <cell r="G414" t="str">
            <v>NSW</v>
          </cell>
          <cell r="H414" t="str">
            <v>Home Office</v>
          </cell>
          <cell r="I414" t="str">
            <v>Samantha Chairs</v>
          </cell>
          <cell r="S414">
            <v>34</v>
          </cell>
          <cell r="Y414">
            <v>2689.0108000000005</v>
          </cell>
        </row>
        <row r="415">
          <cell r="C415" t="str">
            <v>2014</v>
          </cell>
          <cell r="G415" t="str">
            <v>VIC</v>
          </cell>
          <cell r="H415" t="str">
            <v>Home Office</v>
          </cell>
          <cell r="I415" t="str">
            <v>Yvette Biti</v>
          </cell>
          <cell r="S415">
            <v>36</v>
          </cell>
          <cell r="Y415">
            <v>143.86000000000001</v>
          </cell>
        </row>
        <row r="416">
          <cell r="C416" t="str">
            <v>2014</v>
          </cell>
          <cell r="G416" t="str">
            <v>VIC</v>
          </cell>
          <cell r="H416" t="str">
            <v>Home Office</v>
          </cell>
          <cell r="I416" t="str">
            <v>Connor Betts</v>
          </cell>
          <cell r="S416">
            <v>11</v>
          </cell>
          <cell r="Y416">
            <v>134.49759999999998</v>
          </cell>
        </row>
        <row r="417">
          <cell r="C417" t="str">
            <v>2014</v>
          </cell>
          <cell r="G417" t="str">
            <v>VIC</v>
          </cell>
          <cell r="H417" t="str">
            <v>Home Office</v>
          </cell>
          <cell r="I417" t="str">
            <v>Connor Betts</v>
          </cell>
          <cell r="S417">
            <v>19</v>
          </cell>
          <cell r="Y417">
            <v>76.539999999999992</v>
          </cell>
        </row>
        <row r="418">
          <cell r="C418" t="str">
            <v>2014</v>
          </cell>
          <cell r="G418" t="str">
            <v>VIC</v>
          </cell>
          <cell r="H418" t="str">
            <v>Home Office</v>
          </cell>
          <cell r="I418" t="str">
            <v>Yvette Biti</v>
          </cell>
          <cell r="S418">
            <v>8</v>
          </cell>
          <cell r="Y418">
            <v>50.396000000000001</v>
          </cell>
        </row>
        <row r="419">
          <cell r="C419" t="str">
            <v>2014</v>
          </cell>
          <cell r="G419" t="str">
            <v>VIC</v>
          </cell>
          <cell r="H419" t="str">
            <v>Corporate</v>
          </cell>
          <cell r="I419" t="str">
            <v>Yvette Biti</v>
          </cell>
          <cell r="S419">
            <v>4</v>
          </cell>
          <cell r="Y419">
            <v>45.882000000000005</v>
          </cell>
        </row>
        <row r="420">
          <cell r="C420" t="str">
            <v>2014</v>
          </cell>
          <cell r="G420" t="str">
            <v>VIC</v>
          </cell>
          <cell r="H420" t="str">
            <v>Small Business</v>
          </cell>
          <cell r="I420" t="str">
            <v>Connor Betts</v>
          </cell>
          <cell r="S420">
            <v>38</v>
          </cell>
          <cell r="Y420">
            <v>553.01599999999996</v>
          </cell>
        </row>
        <row r="421">
          <cell r="C421" t="str">
            <v>2014</v>
          </cell>
          <cell r="G421" t="str">
            <v>NSW</v>
          </cell>
          <cell r="H421" t="str">
            <v>Consumer</v>
          </cell>
          <cell r="I421" t="str">
            <v>Samantha Chairs</v>
          </cell>
          <cell r="S421">
            <v>46</v>
          </cell>
          <cell r="Y421">
            <v>377.56000000000006</v>
          </cell>
        </row>
        <row r="422">
          <cell r="C422" t="str">
            <v>2014</v>
          </cell>
          <cell r="G422" t="str">
            <v>VIC</v>
          </cell>
          <cell r="H422" t="str">
            <v>Corporate</v>
          </cell>
          <cell r="I422" t="str">
            <v>Yvette Biti</v>
          </cell>
          <cell r="S422">
            <v>8</v>
          </cell>
          <cell r="Y422">
            <v>98.697200000000009</v>
          </cell>
        </row>
        <row r="423">
          <cell r="C423" t="str">
            <v>2014</v>
          </cell>
          <cell r="G423" t="str">
            <v>VIC</v>
          </cell>
          <cell r="H423" t="str">
            <v>Consumer</v>
          </cell>
          <cell r="I423" t="str">
            <v>Yvette Biti</v>
          </cell>
          <cell r="S423">
            <v>22</v>
          </cell>
          <cell r="Y423">
            <v>114.70000000000002</v>
          </cell>
        </row>
        <row r="424">
          <cell r="C424" t="str">
            <v>2014</v>
          </cell>
          <cell r="G424" t="str">
            <v>NSW</v>
          </cell>
          <cell r="H424" t="str">
            <v>Corporate</v>
          </cell>
          <cell r="I424" t="str">
            <v>Phoebe Gour</v>
          </cell>
          <cell r="S424">
            <v>19</v>
          </cell>
          <cell r="Y424">
            <v>515.19399999999996</v>
          </cell>
        </row>
        <row r="425">
          <cell r="C425" t="str">
            <v>2014</v>
          </cell>
          <cell r="G425" t="str">
            <v>NSW</v>
          </cell>
          <cell r="H425" t="str">
            <v>Home Office</v>
          </cell>
          <cell r="I425" t="str">
            <v>Tina Carlton</v>
          </cell>
          <cell r="S425">
            <v>19</v>
          </cell>
          <cell r="Y425">
            <v>113.9738</v>
          </cell>
        </row>
        <row r="426">
          <cell r="C426" t="str">
            <v>2014</v>
          </cell>
          <cell r="G426" t="str">
            <v>VIC</v>
          </cell>
          <cell r="H426" t="str">
            <v>Consumer</v>
          </cell>
          <cell r="I426" t="str">
            <v>Connor Betts</v>
          </cell>
          <cell r="S426">
            <v>10</v>
          </cell>
          <cell r="Y426">
            <v>36.89</v>
          </cell>
        </row>
        <row r="427">
          <cell r="C427" t="str">
            <v>2014</v>
          </cell>
          <cell r="G427" t="str">
            <v>WA</v>
          </cell>
          <cell r="H427" t="str">
            <v>Home Office</v>
          </cell>
          <cell r="I427" t="str">
            <v>Mihael Khan</v>
          </cell>
          <cell r="S427">
            <v>29</v>
          </cell>
          <cell r="Y427">
            <v>928.88610000000006</v>
          </cell>
        </row>
        <row r="428">
          <cell r="C428" t="str">
            <v>2014</v>
          </cell>
          <cell r="G428" t="str">
            <v>NSW</v>
          </cell>
          <cell r="H428" t="str">
            <v>Corporate</v>
          </cell>
          <cell r="I428" t="str">
            <v>Samantha Chairs</v>
          </cell>
          <cell r="S428">
            <v>23</v>
          </cell>
          <cell r="Y428">
            <v>278.36689999999999</v>
          </cell>
        </row>
        <row r="429">
          <cell r="C429" t="str">
            <v>2014</v>
          </cell>
          <cell r="G429" t="str">
            <v>NSW</v>
          </cell>
          <cell r="H429" t="str">
            <v>Small Business</v>
          </cell>
          <cell r="I429" t="str">
            <v>Phoebe Gour</v>
          </cell>
          <cell r="S429">
            <v>24</v>
          </cell>
          <cell r="Y429">
            <v>1919.7539999999999</v>
          </cell>
        </row>
        <row r="430">
          <cell r="C430" t="str">
            <v>2014</v>
          </cell>
          <cell r="G430" t="str">
            <v>NSW</v>
          </cell>
          <cell r="H430" t="str">
            <v>Home Office</v>
          </cell>
          <cell r="I430" t="str">
            <v>Nicholas Fernandes</v>
          </cell>
          <cell r="S430">
            <v>12</v>
          </cell>
          <cell r="Y430">
            <v>91.236399999999989</v>
          </cell>
        </row>
        <row r="431">
          <cell r="C431" t="str">
            <v>2014</v>
          </cell>
          <cell r="G431" t="str">
            <v>VIC</v>
          </cell>
          <cell r="H431" t="str">
            <v>Consumer</v>
          </cell>
          <cell r="I431" t="str">
            <v>Connor Betts</v>
          </cell>
          <cell r="S431">
            <v>32</v>
          </cell>
          <cell r="Y431">
            <v>117.78</v>
          </cell>
        </row>
        <row r="432">
          <cell r="C432" t="str">
            <v>2014</v>
          </cell>
          <cell r="G432" t="str">
            <v>NSW</v>
          </cell>
          <cell r="H432" t="str">
            <v>Consumer</v>
          </cell>
          <cell r="I432" t="str">
            <v>Preston Senome</v>
          </cell>
          <cell r="S432">
            <v>12</v>
          </cell>
          <cell r="Y432">
            <v>378.26</v>
          </cell>
        </row>
        <row r="433">
          <cell r="C433" t="str">
            <v>2014</v>
          </cell>
          <cell r="G433" t="str">
            <v>WA</v>
          </cell>
          <cell r="H433" t="str">
            <v>Corporate</v>
          </cell>
          <cell r="I433" t="str">
            <v>Natasha Song</v>
          </cell>
          <cell r="S433">
            <v>41</v>
          </cell>
          <cell r="Y433">
            <v>22902.108700000001</v>
          </cell>
        </row>
        <row r="434">
          <cell r="C434" t="str">
            <v>2014</v>
          </cell>
          <cell r="G434" t="str">
            <v>NSW</v>
          </cell>
          <cell r="H434" t="str">
            <v>Home Office</v>
          </cell>
          <cell r="I434" t="str">
            <v>Leighton Forrest</v>
          </cell>
          <cell r="S434">
            <v>20</v>
          </cell>
          <cell r="Y434">
            <v>11184.303999999998</v>
          </cell>
        </row>
        <row r="435">
          <cell r="C435" t="str">
            <v>2014</v>
          </cell>
          <cell r="G435" t="str">
            <v>VIC</v>
          </cell>
          <cell r="H435" t="str">
            <v>Home Office</v>
          </cell>
          <cell r="I435" t="str">
            <v>Yvette Biti</v>
          </cell>
          <cell r="S435">
            <v>36</v>
          </cell>
          <cell r="Y435">
            <v>61.701999999999991</v>
          </cell>
        </row>
        <row r="436">
          <cell r="C436" t="str">
            <v>2014</v>
          </cell>
          <cell r="G436" t="str">
            <v>WA</v>
          </cell>
          <cell r="H436" t="str">
            <v>Consumer</v>
          </cell>
          <cell r="I436" t="str">
            <v>Phoebe Gour</v>
          </cell>
          <cell r="S436">
            <v>6</v>
          </cell>
          <cell r="Y436">
            <v>925.30120000000011</v>
          </cell>
        </row>
        <row r="437">
          <cell r="C437" t="str">
            <v>2014</v>
          </cell>
          <cell r="G437" t="str">
            <v>NSW</v>
          </cell>
          <cell r="H437" t="str">
            <v>Consumer</v>
          </cell>
          <cell r="I437" t="str">
            <v>Radhya Staples</v>
          </cell>
          <cell r="S437">
            <v>8</v>
          </cell>
          <cell r="Y437">
            <v>83.779200000000003</v>
          </cell>
        </row>
        <row r="438">
          <cell r="C438" t="str">
            <v>2014</v>
          </cell>
          <cell r="G438" t="str">
            <v>NSW</v>
          </cell>
          <cell r="H438" t="str">
            <v>Corporate</v>
          </cell>
          <cell r="I438" t="str">
            <v>Natasha Song</v>
          </cell>
          <cell r="S438">
            <v>28</v>
          </cell>
          <cell r="Y438">
            <v>40.482399999999998</v>
          </cell>
        </row>
        <row r="439">
          <cell r="C439" t="str">
            <v>2014</v>
          </cell>
          <cell r="G439" t="str">
            <v>NSW</v>
          </cell>
          <cell r="H439" t="str">
            <v>Corporate</v>
          </cell>
          <cell r="I439" t="str">
            <v>Phoebe Gour</v>
          </cell>
          <cell r="S439">
            <v>12</v>
          </cell>
          <cell r="Y439">
            <v>31.601999999999997</v>
          </cell>
        </row>
        <row r="440">
          <cell r="C440" t="str">
            <v>2014</v>
          </cell>
          <cell r="G440" t="str">
            <v>NSW</v>
          </cell>
          <cell r="H440" t="str">
            <v>Corporate</v>
          </cell>
          <cell r="I440" t="str">
            <v>Samantha Chairs</v>
          </cell>
          <cell r="S440">
            <v>46</v>
          </cell>
          <cell r="Y440">
            <v>7467.2059999999992</v>
          </cell>
        </row>
        <row r="441">
          <cell r="C441" t="str">
            <v>2014</v>
          </cell>
          <cell r="G441" t="str">
            <v>NSW</v>
          </cell>
          <cell r="H441" t="str">
            <v>Home Office</v>
          </cell>
          <cell r="I441" t="str">
            <v>Tina Carlton</v>
          </cell>
          <cell r="S441">
            <v>29</v>
          </cell>
          <cell r="Y441">
            <v>4027.9472000000001</v>
          </cell>
        </row>
        <row r="442">
          <cell r="C442" t="str">
            <v>2014</v>
          </cell>
          <cell r="G442" t="str">
            <v>NSW</v>
          </cell>
          <cell r="H442" t="str">
            <v>Home Office</v>
          </cell>
          <cell r="I442" t="str">
            <v>Leighton Forrest</v>
          </cell>
          <cell r="S442">
            <v>10</v>
          </cell>
          <cell r="Y442">
            <v>236.66199999999998</v>
          </cell>
        </row>
        <row r="443">
          <cell r="C443" t="str">
            <v>2014</v>
          </cell>
          <cell r="G443" t="str">
            <v>NSW</v>
          </cell>
          <cell r="H443" t="str">
            <v>Consumer</v>
          </cell>
          <cell r="I443" t="str">
            <v>Natasha Song</v>
          </cell>
          <cell r="S443">
            <v>39</v>
          </cell>
          <cell r="Y443">
            <v>106.152</v>
          </cell>
        </row>
        <row r="444">
          <cell r="C444" t="str">
            <v>2014</v>
          </cell>
          <cell r="G444" t="str">
            <v>NSW</v>
          </cell>
          <cell r="H444" t="str">
            <v>Small Business</v>
          </cell>
          <cell r="I444" t="str">
            <v>Charlie Bui</v>
          </cell>
          <cell r="S444">
            <v>34</v>
          </cell>
          <cell r="Y444">
            <v>926.79559999999992</v>
          </cell>
        </row>
        <row r="445">
          <cell r="C445" t="str">
            <v>2014</v>
          </cell>
          <cell r="G445" t="str">
            <v>VIC</v>
          </cell>
          <cell r="H445" t="str">
            <v>Consumer</v>
          </cell>
          <cell r="I445" t="str">
            <v>Connor Betts</v>
          </cell>
          <cell r="S445">
            <v>34</v>
          </cell>
          <cell r="Y445">
            <v>15042.666799999999</v>
          </cell>
        </row>
        <row r="446">
          <cell r="C446" t="str">
            <v>2014</v>
          </cell>
          <cell r="G446" t="str">
            <v>NSW</v>
          </cell>
          <cell r="H446" t="str">
            <v>Corporate</v>
          </cell>
          <cell r="I446" t="str">
            <v>Tina Carlton</v>
          </cell>
          <cell r="S446">
            <v>5</v>
          </cell>
          <cell r="Y446">
            <v>80.00800000000001</v>
          </cell>
        </row>
        <row r="447">
          <cell r="C447" t="str">
            <v>2014</v>
          </cell>
          <cell r="G447" t="str">
            <v>NSW</v>
          </cell>
          <cell r="H447" t="str">
            <v>Home Office</v>
          </cell>
          <cell r="I447" t="str">
            <v>Samantha Chairs</v>
          </cell>
          <cell r="S447">
            <v>9</v>
          </cell>
          <cell r="Y447">
            <v>44.464199999999998</v>
          </cell>
        </row>
        <row r="448">
          <cell r="C448" t="str">
            <v>2014</v>
          </cell>
          <cell r="G448" t="str">
            <v>WA</v>
          </cell>
          <cell r="H448" t="str">
            <v>Corporate</v>
          </cell>
          <cell r="I448" t="str">
            <v>Natasha Song</v>
          </cell>
          <cell r="S448">
            <v>4</v>
          </cell>
          <cell r="Y448">
            <v>16.4316</v>
          </cell>
        </row>
        <row r="449">
          <cell r="C449" t="str">
            <v>2014</v>
          </cell>
          <cell r="G449" t="str">
            <v>VIC</v>
          </cell>
          <cell r="H449" t="str">
            <v>Small Business</v>
          </cell>
          <cell r="I449" t="str">
            <v>Yvette Biti</v>
          </cell>
          <cell r="S449">
            <v>47</v>
          </cell>
          <cell r="Y449">
            <v>1857.5563999999999</v>
          </cell>
        </row>
        <row r="450">
          <cell r="C450" t="str">
            <v>2014</v>
          </cell>
          <cell r="G450" t="str">
            <v>VIC</v>
          </cell>
          <cell r="H450" t="str">
            <v>Home Office</v>
          </cell>
          <cell r="I450" t="str">
            <v>Yvette Biti</v>
          </cell>
          <cell r="S450">
            <v>8</v>
          </cell>
          <cell r="Y450">
            <v>266.83440000000002</v>
          </cell>
        </row>
        <row r="451">
          <cell r="C451" t="str">
            <v>2014</v>
          </cell>
          <cell r="G451" t="str">
            <v>NSW</v>
          </cell>
          <cell r="H451" t="str">
            <v>Corporate</v>
          </cell>
          <cell r="I451" t="str">
            <v>Radhya Staples</v>
          </cell>
          <cell r="S451">
            <v>41</v>
          </cell>
          <cell r="Y451">
            <v>141.68680000000001</v>
          </cell>
        </row>
        <row r="452">
          <cell r="C452" t="str">
            <v>2014</v>
          </cell>
          <cell r="G452" t="str">
            <v>NSW</v>
          </cell>
          <cell r="H452" t="str">
            <v>Consumer</v>
          </cell>
          <cell r="I452" t="str">
            <v>Tina Carlton</v>
          </cell>
          <cell r="S452">
            <v>21</v>
          </cell>
          <cell r="Y452">
            <v>64.483599999999996</v>
          </cell>
        </row>
        <row r="453">
          <cell r="C453" t="str">
            <v>2014</v>
          </cell>
          <cell r="G453" t="str">
            <v>NSW</v>
          </cell>
          <cell r="H453" t="str">
            <v>Small Business</v>
          </cell>
          <cell r="I453" t="str">
            <v>Charlie Bui</v>
          </cell>
          <cell r="S453">
            <v>4</v>
          </cell>
          <cell r="Y453">
            <v>1624.9843999999998</v>
          </cell>
        </row>
        <row r="454">
          <cell r="C454" t="str">
            <v>2014</v>
          </cell>
          <cell r="G454" t="str">
            <v>NSW</v>
          </cell>
          <cell r="H454" t="str">
            <v>Consumer</v>
          </cell>
          <cell r="I454" t="str">
            <v>Phoebe Gour</v>
          </cell>
          <cell r="S454">
            <v>48</v>
          </cell>
          <cell r="Y454">
            <v>955.2195999999999</v>
          </cell>
        </row>
        <row r="455">
          <cell r="C455" t="str">
            <v>2014</v>
          </cell>
          <cell r="G455" t="str">
            <v>NSW</v>
          </cell>
          <cell r="H455" t="str">
            <v>Corporate</v>
          </cell>
          <cell r="I455" t="str">
            <v>Nicholas Fernandes</v>
          </cell>
          <cell r="S455">
            <v>46</v>
          </cell>
          <cell r="Y455">
            <v>470.55420000000004</v>
          </cell>
        </row>
        <row r="456">
          <cell r="C456" t="str">
            <v>2014</v>
          </cell>
          <cell r="G456" t="str">
            <v>NSW</v>
          </cell>
          <cell r="H456" t="str">
            <v>Corporate</v>
          </cell>
          <cell r="I456" t="str">
            <v>Natasha Song</v>
          </cell>
          <cell r="S456">
            <v>11</v>
          </cell>
          <cell r="Y456">
            <v>86.79079999999999</v>
          </cell>
        </row>
        <row r="457">
          <cell r="C457" t="str">
            <v>2014</v>
          </cell>
          <cell r="G457" t="str">
            <v>VIC</v>
          </cell>
          <cell r="H457" t="str">
            <v>Corporate</v>
          </cell>
          <cell r="I457" t="str">
            <v>Connor Betts</v>
          </cell>
          <cell r="S457">
            <v>36</v>
          </cell>
          <cell r="Y457">
            <v>260.12599999999998</v>
          </cell>
        </row>
        <row r="458">
          <cell r="C458" t="str">
            <v>2014</v>
          </cell>
          <cell r="G458" t="str">
            <v>NSW</v>
          </cell>
          <cell r="H458" t="str">
            <v>Corporate</v>
          </cell>
          <cell r="I458" t="str">
            <v>Tina Carlton</v>
          </cell>
          <cell r="S458">
            <v>23</v>
          </cell>
          <cell r="Y458">
            <v>82.122799999999998</v>
          </cell>
        </row>
        <row r="459">
          <cell r="C459" t="str">
            <v>2014</v>
          </cell>
          <cell r="G459" t="str">
            <v>NSW</v>
          </cell>
          <cell r="H459" t="str">
            <v>Corporate</v>
          </cell>
          <cell r="I459" t="str">
            <v>Tina Carlton</v>
          </cell>
          <cell r="S459">
            <v>48</v>
          </cell>
          <cell r="Y459">
            <v>79.751999999999995</v>
          </cell>
        </row>
        <row r="460">
          <cell r="C460" t="str">
            <v>2014</v>
          </cell>
          <cell r="G460" t="str">
            <v>NSW</v>
          </cell>
          <cell r="H460" t="str">
            <v>Consumer</v>
          </cell>
          <cell r="I460" t="str">
            <v>Charlie Bui</v>
          </cell>
          <cell r="S460">
            <v>10</v>
          </cell>
          <cell r="Y460">
            <v>4479.3909999999996</v>
          </cell>
        </row>
        <row r="461">
          <cell r="C461" t="str">
            <v>2014</v>
          </cell>
          <cell r="G461" t="str">
            <v>VIC</v>
          </cell>
          <cell r="H461" t="str">
            <v>Consumer</v>
          </cell>
          <cell r="I461" t="str">
            <v>Connor Betts</v>
          </cell>
          <cell r="S461">
            <v>37</v>
          </cell>
          <cell r="Y461">
            <v>96.770600000000002</v>
          </cell>
        </row>
        <row r="462">
          <cell r="C462" t="str">
            <v>2014</v>
          </cell>
          <cell r="G462" t="str">
            <v>NSW</v>
          </cell>
          <cell r="H462" t="str">
            <v>Small Business</v>
          </cell>
          <cell r="I462" t="str">
            <v>Aanya Zhang</v>
          </cell>
          <cell r="S462">
            <v>42</v>
          </cell>
          <cell r="Y462">
            <v>228.02199999999999</v>
          </cell>
        </row>
        <row r="463">
          <cell r="C463" t="str">
            <v>2014</v>
          </cell>
          <cell r="G463" t="str">
            <v>NSW</v>
          </cell>
          <cell r="H463" t="str">
            <v>Small Business</v>
          </cell>
          <cell r="I463" t="str">
            <v>Charlie Bui</v>
          </cell>
          <cell r="S463">
            <v>37</v>
          </cell>
          <cell r="Y463">
            <v>88.378699999999995</v>
          </cell>
        </row>
        <row r="464">
          <cell r="C464" t="str">
            <v>2014</v>
          </cell>
          <cell r="G464" t="str">
            <v>NSW</v>
          </cell>
          <cell r="H464" t="str">
            <v>Small Business</v>
          </cell>
          <cell r="I464" t="str">
            <v>Preston Senome</v>
          </cell>
          <cell r="S464">
            <v>10</v>
          </cell>
          <cell r="Y464">
            <v>345.392</v>
          </cell>
        </row>
        <row r="465">
          <cell r="C465" t="str">
            <v>2014</v>
          </cell>
          <cell r="G465" t="str">
            <v>NSW</v>
          </cell>
          <cell r="H465" t="str">
            <v>Small Business</v>
          </cell>
          <cell r="I465" t="str">
            <v>Preston Senome</v>
          </cell>
          <cell r="S465">
            <v>41</v>
          </cell>
          <cell r="Y465">
            <v>152.59039999999999</v>
          </cell>
        </row>
        <row r="466">
          <cell r="C466" t="str">
            <v>2014</v>
          </cell>
          <cell r="G466" t="str">
            <v>NSW</v>
          </cell>
          <cell r="H466" t="str">
            <v>Consumer</v>
          </cell>
          <cell r="I466" t="str">
            <v>Phoebe Gour</v>
          </cell>
          <cell r="S466">
            <v>47</v>
          </cell>
          <cell r="Y466">
            <v>981.61940000000004</v>
          </cell>
        </row>
        <row r="467">
          <cell r="C467" t="str">
            <v>2014</v>
          </cell>
          <cell r="G467" t="str">
            <v>NSW</v>
          </cell>
          <cell r="H467" t="str">
            <v>Corporate</v>
          </cell>
          <cell r="I467" t="str">
            <v>Tina Carlton</v>
          </cell>
          <cell r="S467">
            <v>5</v>
          </cell>
          <cell r="Y467">
            <v>279.67</v>
          </cell>
        </row>
        <row r="468">
          <cell r="C468" t="str">
            <v>2014</v>
          </cell>
          <cell r="G468" t="str">
            <v>NSW</v>
          </cell>
          <cell r="H468" t="str">
            <v>Small Business</v>
          </cell>
          <cell r="I468" t="str">
            <v>Preston Senome</v>
          </cell>
          <cell r="S468">
            <v>27</v>
          </cell>
          <cell r="Y468">
            <v>79.819599999999994</v>
          </cell>
        </row>
        <row r="469">
          <cell r="C469" t="str">
            <v>2015</v>
          </cell>
          <cell r="G469" t="str">
            <v>VIC</v>
          </cell>
          <cell r="H469" t="str">
            <v>Small Business</v>
          </cell>
          <cell r="I469" t="str">
            <v>Connor Betts</v>
          </cell>
          <cell r="S469">
            <v>35</v>
          </cell>
          <cell r="Y469">
            <v>241.42599999999999</v>
          </cell>
        </row>
        <row r="470">
          <cell r="C470" t="str">
            <v>2015</v>
          </cell>
          <cell r="G470" t="str">
            <v>NSW</v>
          </cell>
          <cell r="H470" t="str">
            <v>Corporate</v>
          </cell>
          <cell r="I470" t="str">
            <v>Tina Carlton</v>
          </cell>
          <cell r="S470">
            <v>50</v>
          </cell>
          <cell r="Y470">
            <v>2304.4899999999998</v>
          </cell>
        </row>
        <row r="471">
          <cell r="C471" t="str">
            <v>2015</v>
          </cell>
          <cell r="G471" t="str">
            <v>NSW</v>
          </cell>
          <cell r="H471" t="str">
            <v>Home Office</v>
          </cell>
          <cell r="I471" t="str">
            <v>Charlie Bui</v>
          </cell>
          <cell r="S471">
            <v>30</v>
          </cell>
          <cell r="Y471">
            <v>176.274</v>
          </cell>
        </row>
        <row r="472">
          <cell r="C472" t="str">
            <v>2015</v>
          </cell>
          <cell r="G472" t="str">
            <v>VIC</v>
          </cell>
          <cell r="H472" t="str">
            <v>Corporate</v>
          </cell>
          <cell r="I472" t="str">
            <v>Yvette Biti</v>
          </cell>
          <cell r="S472">
            <v>48</v>
          </cell>
          <cell r="Y472">
            <v>410.73399999999998</v>
          </cell>
        </row>
        <row r="473">
          <cell r="C473" t="str">
            <v>2015</v>
          </cell>
          <cell r="G473" t="str">
            <v>NSW</v>
          </cell>
          <cell r="H473" t="str">
            <v>Consumer</v>
          </cell>
          <cell r="I473" t="str">
            <v>Aanya Zhang</v>
          </cell>
          <cell r="S473">
            <v>37</v>
          </cell>
          <cell r="Y473">
            <v>407.43</v>
          </cell>
        </row>
        <row r="474">
          <cell r="C474" t="str">
            <v>2015</v>
          </cell>
          <cell r="G474" t="str">
            <v>VIC</v>
          </cell>
          <cell r="H474" t="str">
            <v>Consumer</v>
          </cell>
          <cell r="I474" t="str">
            <v>Yvette Biti</v>
          </cell>
          <cell r="S474">
            <v>9</v>
          </cell>
          <cell r="Y474">
            <v>15.573899999999998</v>
          </cell>
        </row>
        <row r="475">
          <cell r="C475" t="str">
            <v>2015</v>
          </cell>
          <cell r="G475" t="str">
            <v>VIC</v>
          </cell>
          <cell r="H475" t="str">
            <v>Home Office</v>
          </cell>
          <cell r="I475" t="str">
            <v>Connor Betts</v>
          </cell>
          <cell r="S475">
            <v>50</v>
          </cell>
          <cell r="Y475">
            <v>1055.77</v>
          </cell>
        </row>
        <row r="476">
          <cell r="C476" t="str">
            <v>2015</v>
          </cell>
          <cell r="G476" t="str">
            <v>VIC</v>
          </cell>
          <cell r="H476" t="str">
            <v>Consumer</v>
          </cell>
          <cell r="I476" t="str">
            <v>Yvette Biti</v>
          </cell>
          <cell r="S476">
            <v>21</v>
          </cell>
          <cell r="Y476">
            <v>60.57</v>
          </cell>
        </row>
        <row r="477">
          <cell r="C477" t="str">
            <v>2015</v>
          </cell>
          <cell r="G477" t="str">
            <v>VIC</v>
          </cell>
          <cell r="H477" t="str">
            <v>Corporate</v>
          </cell>
          <cell r="I477" t="str">
            <v>Yvette Biti</v>
          </cell>
          <cell r="S477">
            <v>1</v>
          </cell>
          <cell r="Y477">
            <v>37.4</v>
          </cell>
        </row>
        <row r="478">
          <cell r="C478" t="str">
            <v>2015</v>
          </cell>
          <cell r="G478" t="str">
            <v>NSW</v>
          </cell>
          <cell r="H478" t="str">
            <v>Home Office</v>
          </cell>
          <cell r="I478" t="str">
            <v>Mihael Khan</v>
          </cell>
          <cell r="S478">
            <v>23</v>
          </cell>
          <cell r="Y478">
            <v>46.102000000000004</v>
          </cell>
        </row>
        <row r="479">
          <cell r="C479" t="str">
            <v>2015</v>
          </cell>
          <cell r="G479" t="str">
            <v>NSW</v>
          </cell>
          <cell r="H479" t="str">
            <v>Corporate</v>
          </cell>
          <cell r="I479" t="str">
            <v>Preston Senome</v>
          </cell>
          <cell r="S479">
            <v>18</v>
          </cell>
          <cell r="Y479">
            <v>97.495599999999996</v>
          </cell>
        </row>
        <row r="480">
          <cell r="C480" t="str">
            <v>2015</v>
          </cell>
          <cell r="G480" t="str">
            <v>NSW</v>
          </cell>
          <cell r="H480" t="str">
            <v>Consumer</v>
          </cell>
          <cell r="I480" t="str">
            <v>Tina Carlton</v>
          </cell>
          <cell r="S480">
            <v>42</v>
          </cell>
          <cell r="Y480">
            <v>186.80559999999997</v>
          </cell>
        </row>
        <row r="481">
          <cell r="C481" t="str">
            <v>2015</v>
          </cell>
          <cell r="G481" t="str">
            <v>VIC</v>
          </cell>
          <cell r="H481" t="str">
            <v>Consumer</v>
          </cell>
          <cell r="I481" t="str">
            <v>Yvette Biti</v>
          </cell>
          <cell r="S481">
            <v>26</v>
          </cell>
          <cell r="Y481">
            <v>168.03279999999998</v>
          </cell>
        </row>
        <row r="482">
          <cell r="C482" t="str">
            <v>2015</v>
          </cell>
          <cell r="G482" t="str">
            <v>VIC</v>
          </cell>
          <cell r="H482" t="str">
            <v>Home Office</v>
          </cell>
          <cell r="I482" t="str">
            <v>Connor Betts</v>
          </cell>
          <cell r="S482">
            <v>34</v>
          </cell>
          <cell r="Y482">
            <v>70.672000000000011</v>
          </cell>
        </row>
        <row r="483">
          <cell r="C483" t="str">
            <v>2015</v>
          </cell>
          <cell r="G483" t="str">
            <v>NSW</v>
          </cell>
          <cell r="H483" t="str">
            <v>Corporate</v>
          </cell>
          <cell r="I483" t="str">
            <v>Leighton Forrest</v>
          </cell>
          <cell r="S483">
            <v>39</v>
          </cell>
          <cell r="Y483">
            <v>826.82259999999997</v>
          </cell>
        </row>
        <row r="484">
          <cell r="C484" t="str">
            <v>2015</v>
          </cell>
          <cell r="G484" t="str">
            <v>VIC</v>
          </cell>
          <cell r="H484" t="str">
            <v>Corporate</v>
          </cell>
          <cell r="I484" t="str">
            <v>Connor Betts</v>
          </cell>
          <cell r="S484">
            <v>27</v>
          </cell>
          <cell r="Y484">
            <v>74.084399999999988</v>
          </cell>
        </row>
        <row r="485">
          <cell r="C485" t="str">
            <v>2015</v>
          </cell>
          <cell r="G485" t="str">
            <v>VIC</v>
          </cell>
          <cell r="H485" t="str">
            <v>Corporate</v>
          </cell>
          <cell r="I485" t="str">
            <v>Yvette Biti</v>
          </cell>
          <cell r="S485">
            <v>37</v>
          </cell>
          <cell r="Y485">
            <v>18605.189999999999</v>
          </cell>
        </row>
        <row r="486">
          <cell r="C486" t="str">
            <v>2015</v>
          </cell>
          <cell r="G486" t="str">
            <v>NSW</v>
          </cell>
          <cell r="H486" t="str">
            <v>Home Office</v>
          </cell>
          <cell r="I486" t="str">
            <v>Natasha Song</v>
          </cell>
          <cell r="S486">
            <v>48</v>
          </cell>
          <cell r="Y486">
            <v>7527.8044</v>
          </cell>
        </row>
        <row r="487">
          <cell r="C487" t="str">
            <v>2015</v>
          </cell>
          <cell r="G487" t="str">
            <v>NSW</v>
          </cell>
          <cell r="H487" t="str">
            <v>Consumer</v>
          </cell>
          <cell r="I487" t="str">
            <v>Preston Senome</v>
          </cell>
          <cell r="S487">
            <v>23</v>
          </cell>
          <cell r="Y487">
            <v>177.23460000000003</v>
          </cell>
        </row>
        <row r="488">
          <cell r="C488" t="str">
            <v>2015</v>
          </cell>
          <cell r="G488" t="str">
            <v>NSW</v>
          </cell>
          <cell r="H488" t="str">
            <v>Consumer</v>
          </cell>
          <cell r="I488" t="str">
            <v>Preston Senome</v>
          </cell>
          <cell r="S488">
            <v>33</v>
          </cell>
          <cell r="Y488">
            <v>60.428000000000004</v>
          </cell>
        </row>
        <row r="489">
          <cell r="C489" t="str">
            <v>2015</v>
          </cell>
          <cell r="G489" t="str">
            <v>NSW</v>
          </cell>
          <cell r="H489" t="str">
            <v>Small Business</v>
          </cell>
          <cell r="I489" t="str">
            <v>Aanya Zhang</v>
          </cell>
          <cell r="S489">
            <v>13</v>
          </cell>
          <cell r="Y489">
            <v>48.0715</v>
          </cell>
        </row>
        <row r="490">
          <cell r="C490" t="str">
            <v>2015</v>
          </cell>
          <cell r="G490" t="str">
            <v>WA</v>
          </cell>
          <cell r="H490" t="str">
            <v>Corporate</v>
          </cell>
          <cell r="I490" t="str">
            <v>Phoebe Gour</v>
          </cell>
          <cell r="S490">
            <v>3</v>
          </cell>
          <cell r="Y490">
            <v>67.150300000000001</v>
          </cell>
        </row>
        <row r="491">
          <cell r="C491" t="str">
            <v>2015</v>
          </cell>
          <cell r="G491" t="str">
            <v>WA</v>
          </cell>
          <cell r="H491" t="str">
            <v>Corporate</v>
          </cell>
          <cell r="I491" t="str">
            <v>Phoebe Gour</v>
          </cell>
          <cell r="S491">
            <v>42</v>
          </cell>
          <cell r="Y491">
            <v>889.26279999999997</v>
          </cell>
        </row>
        <row r="492">
          <cell r="C492" t="str">
            <v>2015</v>
          </cell>
          <cell r="G492" t="str">
            <v>WA</v>
          </cell>
          <cell r="H492" t="str">
            <v>Corporate</v>
          </cell>
          <cell r="I492" t="str">
            <v>Phoebe Gour</v>
          </cell>
          <cell r="S492">
            <v>45</v>
          </cell>
          <cell r="Y492">
            <v>849.154</v>
          </cell>
        </row>
        <row r="493">
          <cell r="C493" t="str">
            <v>2015</v>
          </cell>
          <cell r="G493" t="str">
            <v>NSW</v>
          </cell>
          <cell r="H493" t="str">
            <v>Consumer</v>
          </cell>
          <cell r="I493" t="str">
            <v>Mihael Khan</v>
          </cell>
          <cell r="S493">
            <v>14</v>
          </cell>
          <cell r="Y493">
            <v>49.195399999999999</v>
          </cell>
        </row>
        <row r="494">
          <cell r="C494" t="str">
            <v>2015</v>
          </cell>
          <cell r="G494" t="str">
            <v>NSW</v>
          </cell>
          <cell r="H494" t="str">
            <v>Consumer</v>
          </cell>
          <cell r="I494" t="str">
            <v>Phoebe Gour</v>
          </cell>
          <cell r="S494">
            <v>42</v>
          </cell>
          <cell r="Y494">
            <v>45.7072</v>
          </cell>
        </row>
        <row r="495">
          <cell r="C495" t="str">
            <v>2015</v>
          </cell>
          <cell r="G495" t="str">
            <v>NSW</v>
          </cell>
          <cell r="H495" t="str">
            <v>Small Business</v>
          </cell>
          <cell r="I495" t="str">
            <v>Nicholas Fernandes</v>
          </cell>
          <cell r="S495">
            <v>4</v>
          </cell>
          <cell r="Y495">
            <v>15.112399999999999</v>
          </cell>
        </row>
        <row r="496">
          <cell r="C496" t="str">
            <v>2015</v>
          </cell>
          <cell r="G496" t="str">
            <v>NSW</v>
          </cell>
          <cell r="H496" t="str">
            <v>Corporate</v>
          </cell>
          <cell r="I496" t="str">
            <v>Nicholas Fernandes</v>
          </cell>
          <cell r="S496">
            <v>21</v>
          </cell>
          <cell r="Y496">
            <v>3110.0176000000001</v>
          </cell>
        </row>
        <row r="497">
          <cell r="C497" t="str">
            <v>2015</v>
          </cell>
          <cell r="G497" t="str">
            <v>NSW</v>
          </cell>
          <cell r="H497" t="str">
            <v>Corporate</v>
          </cell>
          <cell r="I497" t="str">
            <v>Leighton Forrest</v>
          </cell>
          <cell r="S497">
            <v>25</v>
          </cell>
          <cell r="Y497">
            <v>11186.252500000001</v>
          </cell>
        </row>
        <row r="498">
          <cell r="C498" t="str">
            <v>2015</v>
          </cell>
          <cell r="G498" t="str">
            <v>NSW</v>
          </cell>
          <cell r="H498" t="str">
            <v>Home Office</v>
          </cell>
          <cell r="I498" t="str">
            <v>Leighton Forrest</v>
          </cell>
          <cell r="S498">
            <v>2</v>
          </cell>
          <cell r="Y498">
            <v>276.53319999999997</v>
          </cell>
        </row>
        <row r="499">
          <cell r="C499" t="str">
            <v>2015</v>
          </cell>
          <cell r="G499" t="str">
            <v>WA</v>
          </cell>
          <cell r="H499" t="str">
            <v>Consumer</v>
          </cell>
          <cell r="I499" t="str">
            <v>Phoebe Gour</v>
          </cell>
          <cell r="S499">
            <v>43</v>
          </cell>
          <cell r="Y499">
            <v>1197.8645000000001</v>
          </cell>
        </row>
        <row r="500">
          <cell r="C500" t="str">
            <v>2015</v>
          </cell>
          <cell r="G500" t="str">
            <v>NSW</v>
          </cell>
          <cell r="H500" t="str">
            <v>Small Business</v>
          </cell>
          <cell r="I500" t="str">
            <v>Stevie Bacata</v>
          </cell>
          <cell r="S500">
            <v>23</v>
          </cell>
          <cell r="Y500">
            <v>439.303</v>
          </cell>
        </row>
        <row r="501">
          <cell r="C501" t="str">
            <v>2015</v>
          </cell>
          <cell r="G501" t="str">
            <v>NSW</v>
          </cell>
          <cell r="H501" t="str">
            <v>Home Office</v>
          </cell>
          <cell r="I501" t="str">
            <v>Stevie Bacata</v>
          </cell>
          <cell r="S501">
            <v>5</v>
          </cell>
          <cell r="Y501">
            <v>16.398</v>
          </cell>
        </row>
        <row r="502">
          <cell r="C502" t="str">
            <v>2015</v>
          </cell>
          <cell r="G502" t="str">
            <v>NSW</v>
          </cell>
          <cell r="H502" t="str">
            <v>Corporate</v>
          </cell>
          <cell r="I502" t="str">
            <v>Aanya Zhang</v>
          </cell>
          <cell r="S502">
            <v>17</v>
          </cell>
          <cell r="Y502">
            <v>203.1953</v>
          </cell>
        </row>
        <row r="503">
          <cell r="C503" t="str">
            <v>2015</v>
          </cell>
          <cell r="G503" t="str">
            <v>NSW</v>
          </cell>
          <cell r="H503" t="str">
            <v>Home Office</v>
          </cell>
          <cell r="I503" t="str">
            <v>Tina Carlton</v>
          </cell>
          <cell r="S503">
            <v>34</v>
          </cell>
          <cell r="Y503">
            <v>1219.309</v>
          </cell>
        </row>
        <row r="504">
          <cell r="C504" t="str">
            <v>2015</v>
          </cell>
          <cell r="G504" t="str">
            <v>NSW</v>
          </cell>
          <cell r="H504" t="str">
            <v>Small Business</v>
          </cell>
          <cell r="I504" t="str">
            <v>Mihael Khan</v>
          </cell>
          <cell r="S504">
            <v>34</v>
          </cell>
          <cell r="Y504">
            <v>125.37439999999998</v>
          </cell>
        </row>
        <row r="505">
          <cell r="C505" t="str">
            <v>2015</v>
          </cell>
          <cell r="G505" t="str">
            <v>NSW</v>
          </cell>
          <cell r="H505" t="str">
            <v>Small Business</v>
          </cell>
          <cell r="I505" t="str">
            <v>Charlie Bui</v>
          </cell>
          <cell r="S505">
            <v>13</v>
          </cell>
          <cell r="Y505">
            <v>1267.4104</v>
          </cell>
        </row>
        <row r="506">
          <cell r="C506" t="str">
            <v>2015</v>
          </cell>
          <cell r="G506" t="str">
            <v>VIC</v>
          </cell>
          <cell r="H506" t="str">
            <v>Small Business</v>
          </cell>
          <cell r="I506" t="str">
            <v>Yvette Biti</v>
          </cell>
          <cell r="S506">
            <v>39</v>
          </cell>
          <cell r="Y506">
            <v>6183.6319000000003</v>
          </cell>
        </row>
        <row r="507">
          <cell r="C507" t="str">
            <v>2015</v>
          </cell>
          <cell r="G507" t="str">
            <v>NSW</v>
          </cell>
          <cell r="H507" t="str">
            <v>Consumer</v>
          </cell>
          <cell r="I507" t="str">
            <v>Phoebe Gour</v>
          </cell>
          <cell r="S507">
            <v>11</v>
          </cell>
          <cell r="Y507">
            <v>55.601199999999999</v>
          </cell>
        </row>
        <row r="508">
          <cell r="C508" t="str">
            <v>2015</v>
          </cell>
          <cell r="G508" t="str">
            <v>NSW</v>
          </cell>
          <cell r="H508" t="str">
            <v>Corporate</v>
          </cell>
          <cell r="I508" t="str">
            <v>Aanya Zhang</v>
          </cell>
          <cell r="S508">
            <v>50</v>
          </cell>
          <cell r="Y508">
            <v>600.22</v>
          </cell>
        </row>
        <row r="509">
          <cell r="C509" t="str">
            <v>2015</v>
          </cell>
          <cell r="G509" t="str">
            <v>NSW</v>
          </cell>
          <cell r="H509" t="str">
            <v>Home Office</v>
          </cell>
          <cell r="I509" t="str">
            <v>Phoebe Gour</v>
          </cell>
          <cell r="S509">
            <v>41</v>
          </cell>
          <cell r="Y509">
            <v>11112.973</v>
          </cell>
        </row>
        <row r="510">
          <cell r="C510" t="str">
            <v>2015</v>
          </cell>
          <cell r="G510" t="str">
            <v>NSW</v>
          </cell>
          <cell r="H510" t="str">
            <v>Consumer</v>
          </cell>
          <cell r="I510" t="str">
            <v>Charlie Bui</v>
          </cell>
          <cell r="S510">
            <v>5</v>
          </cell>
          <cell r="Y510">
            <v>45.73</v>
          </cell>
        </row>
        <row r="511">
          <cell r="C511" t="str">
            <v>2015</v>
          </cell>
          <cell r="G511" t="str">
            <v>WA</v>
          </cell>
          <cell r="H511" t="str">
            <v>Home Office</v>
          </cell>
          <cell r="I511" t="str">
            <v>Radhya Staples</v>
          </cell>
          <cell r="S511">
            <v>3</v>
          </cell>
          <cell r="Y511">
            <v>10.413</v>
          </cell>
        </row>
        <row r="512">
          <cell r="C512" t="str">
            <v>2015</v>
          </cell>
          <cell r="G512" t="str">
            <v>NSW</v>
          </cell>
          <cell r="H512" t="str">
            <v>Corporate</v>
          </cell>
          <cell r="I512" t="str">
            <v>Mihael Khan</v>
          </cell>
          <cell r="S512">
            <v>30</v>
          </cell>
          <cell r="Y512">
            <v>336.18200000000002</v>
          </cell>
        </row>
        <row r="513">
          <cell r="C513" t="str">
            <v>2015</v>
          </cell>
          <cell r="G513" t="str">
            <v>NSW</v>
          </cell>
          <cell r="H513" t="str">
            <v>Corporate</v>
          </cell>
          <cell r="I513" t="str">
            <v>Mihael Khan</v>
          </cell>
          <cell r="S513">
            <v>22</v>
          </cell>
          <cell r="Y513">
            <v>58.514000000000003</v>
          </cell>
        </row>
        <row r="514">
          <cell r="C514" t="str">
            <v>2015</v>
          </cell>
          <cell r="G514" t="str">
            <v>VIC</v>
          </cell>
          <cell r="H514" t="str">
            <v>Home Office</v>
          </cell>
          <cell r="I514" t="str">
            <v>Connor Betts</v>
          </cell>
          <cell r="S514">
            <v>12</v>
          </cell>
          <cell r="Y514">
            <v>69.358400000000003</v>
          </cell>
        </row>
        <row r="515">
          <cell r="C515" t="str">
            <v>2015</v>
          </cell>
          <cell r="G515" t="str">
            <v>VIC</v>
          </cell>
          <cell r="H515" t="str">
            <v>Home Office</v>
          </cell>
          <cell r="I515" t="str">
            <v>Connor Betts</v>
          </cell>
          <cell r="S515">
            <v>12</v>
          </cell>
          <cell r="Y515">
            <v>42.280000000000008</v>
          </cell>
        </row>
        <row r="516">
          <cell r="C516" t="str">
            <v>2015</v>
          </cell>
          <cell r="G516" t="str">
            <v>NSW</v>
          </cell>
          <cell r="H516" t="str">
            <v>Home Office</v>
          </cell>
          <cell r="I516" t="str">
            <v>Samantha Chairs</v>
          </cell>
          <cell r="S516">
            <v>32</v>
          </cell>
          <cell r="Y516">
            <v>231.20119999999997</v>
          </cell>
        </row>
        <row r="517">
          <cell r="C517" t="str">
            <v>2015</v>
          </cell>
          <cell r="G517" t="str">
            <v>WA</v>
          </cell>
          <cell r="H517" t="str">
            <v>Corporate</v>
          </cell>
          <cell r="I517" t="str">
            <v>Tina Carlton</v>
          </cell>
          <cell r="S517">
            <v>41</v>
          </cell>
          <cell r="Y517">
            <v>72.733700000000013</v>
          </cell>
        </row>
        <row r="518">
          <cell r="C518" t="str">
            <v>2015</v>
          </cell>
          <cell r="G518" t="str">
            <v>VIC</v>
          </cell>
          <cell r="H518" t="str">
            <v>Small Business</v>
          </cell>
          <cell r="I518" t="str">
            <v>Connor Betts</v>
          </cell>
          <cell r="S518">
            <v>12</v>
          </cell>
          <cell r="Y518">
            <v>43.894400000000005</v>
          </cell>
        </row>
        <row r="519">
          <cell r="C519" t="str">
            <v>2015</v>
          </cell>
          <cell r="G519" t="str">
            <v>NSW</v>
          </cell>
          <cell r="H519" t="str">
            <v>Consumer</v>
          </cell>
          <cell r="I519" t="str">
            <v>Phoebe Gour</v>
          </cell>
          <cell r="S519">
            <v>9</v>
          </cell>
          <cell r="Y519">
            <v>26.909999999999997</v>
          </cell>
        </row>
        <row r="520">
          <cell r="C520" t="str">
            <v>2015</v>
          </cell>
          <cell r="G520" t="str">
            <v>NSW</v>
          </cell>
          <cell r="H520" t="str">
            <v>Consumer</v>
          </cell>
          <cell r="I520" t="str">
            <v>Charlie Bui</v>
          </cell>
          <cell r="S520">
            <v>26</v>
          </cell>
          <cell r="Y520">
            <v>415.3252</v>
          </cell>
        </row>
        <row r="521">
          <cell r="C521" t="str">
            <v>2015</v>
          </cell>
          <cell r="G521" t="str">
            <v>NSW</v>
          </cell>
          <cell r="H521" t="str">
            <v>Corporate</v>
          </cell>
          <cell r="I521" t="str">
            <v>Aanya Zhang</v>
          </cell>
          <cell r="S521">
            <v>4</v>
          </cell>
          <cell r="Y521">
            <v>29.398</v>
          </cell>
        </row>
        <row r="522">
          <cell r="C522" t="str">
            <v>2015</v>
          </cell>
          <cell r="G522" t="str">
            <v>VIC</v>
          </cell>
          <cell r="H522" t="str">
            <v>Consumer</v>
          </cell>
          <cell r="I522" t="str">
            <v>Yvette Biti</v>
          </cell>
          <cell r="S522">
            <v>43</v>
          </cell>
          <cell r="Y522">
            <v>112.46599999999999</v>
          </cell>
        </row>
        <row r="523">
          <cell r="C523" t="str">
            <v>2015</v>
          </cell>
          <cell r="G523" t="str">
            <v>NSW</v>
          </cell>
          <cell r="H523" t="str">
            <v>Home Office</v>
          </cell>
          <cell r="I523" t="str">
            <v>Aanya Zhang</v>
          </cell>
          <cell r="S523">
            <v>41</v>
          </cell>
          <cell r="Y523">
            <v>388.47749999999996</v>
          </cell>
        </row>
        <row r="524">
          <cell r="C524" t="str">
            <v>2015</v>
          </cell>
          <cell r="G524" t="str">
            <v>NSW</v>
          </cell>
          <cell r="H524" t="str">
            <v>Corporate</v>
          </cell>
          <cell r="I524" t="str">
            <v>Charlie Bui</v>
          </cell>
          <cell r="S524">
            <v>4</v>
          </cell>
          <cell r="Y524">
            <v>14.714</v>
          </cell>
        </row>
        <row r="525">
          <cell r="C525" t="str">
            <v>2015</v>
          </cell>
          <cell r="G525" t="str">
            <v>VIC</v>
          </cell>
          <cell r="H525" t="str">
            <v>Small Business</v>
          </cell>
          <cell r="I525" t="str">
            <v>Connor Betts</v>
          </cell>
          <cell r="S525">
            <v>2</v>
          </cell>
          <cell r="Y525">
            <v>22.53</v>
          </cell>
        </row>
        <row r="526">
          <cell r="C526" t="str">
            <v>2015</v>
          </cell>
          <cell r="G526" t="str">
            <v>NSW</v>
          </cell>
          <cell r="H526" t="str">
            <v>Small Business</v>
          </cell>
          <cell r="I526" t="str">
            <v>Tina Carlton</v>
          </cell>
          <cell r="S526">
            <v>12</v>
          </cell>
          <cell r="Y526">
            <v>78.814000000000007</v>
          </cell>
        </row>
        <row r="527">
          <cell r="C527" t="str">
            <v>2015</v>
          </cell>
          <cell r="G527" t="str">
            <v>NSW</v>
          </cell>
          <cell r="H527" t="str">
            <v>Home Office</v>
          </cell>
          <cell r="I527" t="str">
            <v>Phoebe Gour</v>
          </cell>
          <cell r="S527">
            <v>4</v>
          </cell>
          <cell r="Y527">
            <v>12.9404</v>
          </cell>
        </row>
        <row r="528">
          <cell r="C528" t="str">
            <v>2015</v>
          </cell>
          <cell r="G528" t="str">
            <v>NSW</v>
          </cell>
          <cell r="H528" t="str">
            <v>Consumer</v>
          </cell>
          <cell r="I528" t="str">
            <v>Charlie Bui</v>
          </cell>
          <cell r="S528">
            <v>49</v>
          </cell>
          <cell r="Y528">
            <v>165.51160000000002</v>
          </cell>
        </row>
        <row r="529">
          <cell r="C529" t="str">
            <v>2015</v>
          </cell>
          <cell r="G529" t="str">
            <v>NSW</v>
          </cell>
          <cell r="H529" t="str">
            <v>Home Office</v>
          </cell>
          <cell r="I529" t="str">
            <v>Natasha Song</v>
          </cell>
          <cell r="S529">
            <v>3</v>
          </cell>
          <cell r="Y529">
            <v>1482.0354</v>
          </cell>
        </row>
        <row r="530">
          <cell r="C530" t="str">
            <v>2015</v>
          </cell>
          <cell r="G530" t="str">
            <v>VIC</v>
          </cell>
          <cell r="H530" t="str">
            <v>Small Business</v>
          </cell>
          <cell r="I530" t="str">
            <v>Connor Betts</v>
          </cell>
          <cell r="S530">
            <v>43</v>
          </cell>
          <cell r="Y530">
            <v>1502.8999999999999</v>
          </cell>
        </row>
        <row r="531">
          <cell r="C531" t="str">
            <v>2015</v>
          </cell>
          <cell r="G531" t="str">
            <v>VIC</v>
          </cell>
          <cell r="H531" t="str">
            <v>Consumer</v>
          </cell>
          <cell r="I531" t="str">
            <v>Connor Betts</v>
          </cell>
          <cell r="S531">
            <v>32</v>
          </cell>
          <cell r="Y531">
            <v>613.16200000000003</v>
          </cell>
        </row>
        <row r="532">
          <cell r="C532" t="str">
            <v>2015</v>
          </cell>
          <cell r="G532" t="str">
            <v>NSW</v>
          </cell>
          <cell r="H532" t="str">
            <v>Corporate</v>
          </cell>
          <cell r="I532" t="str">
            <v>Aanya Zhang</v>
          </cell>
          <cell r="S532">
            <v>35</v>
          </cell>
          <cell r="Y532">
            <v>239.03199999999998</v>
          </cell>
        </row>
        <row r="533">
          <cell r="C533" t="str">
            <v>2015</v>
          </cell>
          <cell r="G533" t="str">
            <v>VIC</v>
          </cell>
          <cell r="H533" t="str">
            <v>Small Business</v>
          </cell>
          <cell r="I533" t="str">
            <v>Connor Betts</v>
          </cell>
          <cell r="S533">
            <v>50</v>
          </cell>
          <cell r="Y533">
            <v>1328.05</v>
          </cell>
        </row>
        <row r="534">
          <cell r="C534" t="str">
            <v>2015</v>
          </cell>
          <cell r="G534" t="str">
            <v>WA</v>
          </cell>
          <cell r="H534" t="str">
            <v>Small Business</v>
          </cell>
          <cell r="I534" t="str">
            <v>Tina Carlton</v>
          </cell>
          <cell r="S534">
            <v>5</v>
          </cell>
          <cell r="Y534">
            <v>61.506</v>
          </cell>
        </row>
        <row r="535">
          <cell r="C535" t="str">
            <v>2015</v>
          </cell>
          <cell r="G535" t="str">
            <v>VIC</v>
          </cell>
          <cell r="H535" t="str">
            <v>Small Business</v>
          </cell>
          <cell r="I535" t="str">
            <v>Yvette Biti</v>
          </cell>
          <cell r="S535">
            <v>31</v>
          </cell>
          <cell r="Y535">
            <v>219.6352</v>
          </cell>
        </row>
        <row r="536">
          <cell r="C536" t="str">
            <v>2015</v>
          </cell>
          <cell r="G536" t="str">
            <v>NSW</v>
          </cell>
          <cell r="H536" t="str">
            <v>Home Office</v>
          </cell>
          <cell r="I536" t="str">
            <v>Natasha Song</v>
          </cell>
          <cell r="S536">
            <v>40</v>
          </cell>
          <cell r="Y536">
            <v>290.70199999999994</v>
          </cell>
        </row>
        <row r="537">
          <cell r="C537" t="str">
            <v>2015</v>
          </cell>
          <cell r="G537" t="str">
            <v>NSW</v>
          </cell>
          <cell r="H537" t="str">
            <v>Corporate</v>
          </cell>
          <cell r="I537" t="str">
            <v>Leighton Forrest</v>
          </cell>
          <cell r="S537">
            <v>23</v>
          </cell>
          <cell r="Y537">
            <v>121.45100000000001</v>
          </cell>
        </row>
        <row r="538">
          <cell r="C538" t="str">
            <v>2015</v>
          </cell>
          <cell r="G538" t="str">
            <v>VIC</v>
          </cell>
          <cell r="H538" t="str">
            <v>Corporate</v>
          </cell>
          <cell r="I538" t="str">
            <v>Yvette Biti</v>
          </cell>
          <cell r="S538">
            <v>8</v>
          </cell>
          <cell r="Y538">
            <v>45.921199999999999</v>
          </cell>
        </row>
        <row r="539">
          <cell r="C539" t="str">
            <v>2015</v>
          </cell>
          <cell r="G539" t="str">
            <v>VIC</v>
          </cell>
          <cell r="H539" t="str">
            <v>Home Office</v>
          </cell>
          <cell r="I539" t="str">
            <v>Yvette Biti</v>
          </cell>
          <cell r="S539">
            <v>45</v>
          </cell>
          <cell r="Y539">
            <v>921.0234999999999</v>
          </cell>
        </row>
        <row r="540">
          <cell r="C540" t="str">
            <v>2015</v>
          </cell>
          <cell r="G540" t="str">
            <v>NSW</v>
          </cell>
          <cell r="H540" t="str">
            <v>Corporate</v>
          </cell>
          <cell r="I540" t="str">
            <v>Aanya Zhang</v>
          </cell>
          <cell r="S540">
            <v>34</v>
          </cell>
          <cell r="Y540">
            <v>95.86</v>
          </cell>
        </row>
        <row r="541">
          <cell r="C541" t="str">
            <v>2015</v>
          </cell>
          <cell r="G541" t="str">
            <v>VIC</v>
          </cell>
          <cell r="H541" t="str">
            <v>Small Business</v>
          </cell>
          <cell r="I541" t="str">
            <v>Connor Betts</v>
          </cell>
          <cell r="S541">
            <v>13</v>
          </cell>
          <cell r="Y541">
            <v>1241.0334</v>
          </cell>
        </row>
        <row r="542">
          <cell r="C542" t="str">
            <v>2015</v>
          </cell>
          <cell r="G542" t="str">
            <v>WA</v>
          </cell>
          <cell r="H542" t="str">
            <v>Home Office</v>
          </cell>
          <cell r="I542" t="str">
            <v>Natasha Song</v>
          </cell>
          <cell r="S542">
            <v>38</v>
          </cell>
          <cell r="Y542">
            <v>4209.4426000000003</v>
          </cell>
        </row>
        <row r="543">
          <cell r="C543" t="str">
            <v>2015</v>
          </cell>
          <cell r="G543" t="str">
            <v>VIC</v>
          </cell>
          <cell r="H543" t="str">
            <v>Small Business</v>
          </cell>
          <cell r="I543" t="str">
            <v>Connor Betts</v>
          </cell>
          <cell r="S543">
            <v>2</v>
          </cell>
          <cell r="Y543">
            <v>10.611600000000001</v>
          </cell>
        </row>
        <row r="544">
          <cell r="C544" t="str">
            <v>2015</v>
          </cell>
          <cell r="G544" t="str">
            <v>WA</v>
          </cell>
          <cell r="H544" t="str">
            <v>Home Office</v>
          </cell>
          <cell r="I544" t="str">
            <v>Radhya Staples</v>
          </cell>
          <cell r="S544">
            <v>9</v>
          </cell>
          <cell r="Y544">
            <v>52.270700000000005</v>
          </cell>
        </row>
        <row r="545">
          <cell r="C545" t="str">
            <v>2015</v>
          </cell>
          <cell r="G545" t="str">
            <v>NSW</v>
          </cell>
          <cell r="H545" t="str">
            <v>Small Business</v>
          </cell>
          <cell r="I545" t="str">
            <v>Phoebe Gour</v>
          </cell>
          <cell r="S545">
            <v>13</v>
          </cell>
          <cell r="Y545">
            <v>70.128200000000007</v>
          </cell>
        </row>
        <row r="546">
          <cell r="C546" t="str">
            <v>2015</v>
          </cell>
          <cell r="G546" t="str">
            <v>NSW</v>
          </cell>
          <cell r="H546" t="str">
            <v>Consumer</v>
          </cell>
          <cell r="I546" t="str">
            <v>Mihael Khan</v>
          </cell>
          <cell r="S546">
            <v>50</v>
          </cell>
          <cell r="Y546">
            <v>405.32999999999993</v>
          </cell>
        </row>
        <row r="547">
          <cell r="C547" t="str">
            <v>2015</v>
          </cell>
          <cell r="G547" t="str">
            <v>NSW</v>
          </cell>
          <cell r="H547" t="str">
            <v>Corporate</v>
          </cell>
          <cell r="I547" t="str">
            <v>Preston Senome</v>
          </cell>
          <cell r="S547">
            <v>19</v>
          </cell>
          <cell r="Y547">
            <v>50.9908</v>
          </cell>
        </row>
        <row r="548">
          <cell r="C548" t="str">
            <v>2015</v>
          </cell>
          <cell r="G548" t="str">
            <v>WA</v>
          </cell>
          <cell r="H548" t="str">
            <v>Small Business</v>
          </cell>
          <cell r="I548" t="str">
            <v>Mihael Khan</v>
          </cell>
          <cell r="S548">
            <v>40</v>
          </cell>
          <cell r="Y548">
            <v>636.80799999999999</v>
          </cell>
        </row>
        <row r="549">
          <cell r="C549" t="str">
            <v>2015</v>
          </cell>
          <cell r="G549" t="str">
            <v>NSW</v>
          </cell>
          <cell r="H549" t="str">
            <v>Corporate</v>
          </cell>
          <cell r="I549" t="str">
            <v>Samantha Chairs</v>
          </cell>
          <cell r="S549">
            <v>42</v>
          </cell>
          <cell r="Y549">
            <v>160.78300000000002</v>
          </cell>
        </row>
        <row r="550">
          <cell r="C550" t="str">
            <v>2015</v>
          </cell>
          <cell r="G550" t="str">
            <v>VIC</v>
          </cell>
          <cell r="H550" t="str">
            <v>Corporate</v>
          </cell>
          <cell r="I550" t="str">
            <v>Yvette Biti</v>
          </cell>
          <cell r="S550">
            <v>30</v>
          </cell>
          <cell r="Y550">
            <v>171.221</v>
          </cell>
        </row>
        <row r="551">
          <cell r="C551" t="str">
            <v>2015</v>
          </cell>
          <cell r="G551" t="str">
            <v>VIC</v>
          </cell>
          <cell r="H551" t="str">
            <v>Corporate</v>
          </cell>
          <cell r="I551" t="str">
            <v>Connor Betts</v>
          </cell>
          <cell r="S551">
            <v>27</v>
          </cell>
          <cell r="Y551">
            <v>150.3176</v>
          </cell>
        </row>
        <row r="552">
          <cell r="C552" t="str">
            <v>2015</v>
          </cell>
          <cell r="G552" t="str">
            <v>NSW</v>
          </cell>
          <cell r="H552" t="str">
            <v>Small Business</v>
          </cell>
          <cell r="I552" t="str">
            <v>Preston Senome</v>
          </cell>
          <cell r="S552">
            <v>23</v>
          </cell>
          <cell r="Y552">
            <v>129.1088</v>
          </cell>
        </row>
        <row r="553">
          <cell r="C553" t="str">
            <v>2015</v>
          </cell>
          <cell r="G553" t="str">
            <v>WA</v>
          </cell>
          <cell r="H553" t="str">
            <v>Corporate</v>
          </cell>
          <cell r="I553" t="str">
            <v>Tina Carlton</v>
          </cell>
          <cell r="S553">
            <v>6</v>
          </cell>
          <cell r="Y553">
            <v>114.28959999999999</v>
          </cell>
        </row>
        <row r="554">
          <cell r="C554" t="str">
            <v>2015</v>
          </cell>
          <cell r="G554" t="str">
            <v>NSW</v>
          </cell>
          <cell r="H554" t="str">
            <v>Corporate</v>
          </cell>
          <cell r="I554" t="str">
            <v>Mihael Khan</v>
          </cell>
          <cell r="S554">
            <v>12</v>
          </cell>
          <cell r="Y554">
            <v>69.508399999999995</v>
          </cell>
        </row>
        <row r="555">
          <cell r="C555" t="str">
            <v>2015</v>
          </cell>
          <cell r="G555" t="str">
            <v>NSW</v>
          </cell>
          <cell r="H555" t="str">
            <v>Small Business</v>
          </cell>
          <cell r="I555" t="str">
            <v>Samantha Chairs</v>
          </cell>
          <cell r="S555">
            <v>50</v>
          </cell>
          <cell r="Y555">
            <v>27324.035</v>
          </cell>
        </row>
        <row r="556">
          <cell r="C556" t="str">
            <v>2015</v>
          </cell>
          <cell r="G556" t="str">
            <v>NSW</v>
          </cell>
          <cell r="H556" t="str">
            <v>Corporate</v>
          </cell>
          <cell r="I556" t="str">
            <v>Tina Carlton</v>
          </cell>
          <cell r="S556">
            <v>31</v>
          </cell>
          <cell r="Y556">
            <v>101.4388</v>
          </cell>
        </row>
        <row r="557">
          <cell r="C557" t="str">
            <v>2015</v>
          </cell>
          <cell r="G557" t="str">
            <v>VIC</v>
          </cell>
          <cell r="H557" t="str">
            <v>Small Business</v>
          </cell>
          <cell r="I557" t="str">
            <v>Connor Betts</v>
          </cell>
          <cell r="S557">
            <v>35</v>
          </cell>
          <cell r="Y557">
            <v>40.39</v>
          </cell>
        </row>
        <row r="558">
          <cell r="C558" t="str">
            <v>2015</v>
          </cell>
          <cell r="G558" t="str">
            <v>VIC</v>
          </cell>
          <cell r="H558" t="str">
            <v>Small Business</v>
          </cell>
          <cell r="I558" t="str">
            <v>Connor Betts</v>
          </cell>
          <cell r="S558">
            <v>8</v>
          </cell>
          <cell r="Y558">
            <v>31.871999999999996</v>
          </cell>
        </row>
        <row r="559">
          <cell r="C559" t="str">
            <v>2015</v>
          </cell>
          <cell r="G559" t="str">
            <v>VIC</v>
          </cell>
          <cell r="H559" t="str">
            <v>Small Business</v>
          </cell>
          <cell r="I559" t="str">
            <v>Connor Betts</v>
          </cell>
          <cell r="S559">
            <v>2</v>
          </cell>
          <cell r="Y559">
            <v>852.47160000000008</v>
          </cell>
        </row>
        <row r="560">
          <cell r="C560" t="str">
            <v>2015</v>
          </cell>
          <cell r="G560" t="str">
            <v>WA</v>
          </cell>
          <cell r="H560" t="str">
            <v>Corporate</v>
          </cell>
          <cell r="I560" t="str">
            <v>Mihael Khan</v>
          </cell>
          <cell r="S560">
            <v>19</v>
          </cell>
          <cell r="Y560">
            <v>399.63189999999997</v>
          </cell>
        </row>
        <row r="561">
          <cell r="C561" t="str">
            <v>2015</v>
          </cell>
          <cell r="G561" t="str">
            <v>VIC</v>
          </cell>
          <cell r="H561" t="str">
            <v>Home Office</v>
          </cell>
          <cell r="I561" t="str">
            <v>Yvette Biti</v>
          </cell>
          <cell r="S561">
            <v>6</v>
          </cell>
          <cell r="Y561">
            <v>149.38</v>
          </cell>
        </row>
        <row r="562">
          <cell r="C562" t="str">
            <v>2015</v>
          </cell>
          <cell r="G562" t="str">
            <v>VIC</v>
          </cell>
          <cell r="H562" t="str">
            <v>Home Office</v>
          </cell>
          <cell r="I562" t="str">
            <v>Connor Betts</v>
          </cell>
          <cell r="S562">
            <v>50</v>
          </cell>
          <cell r="Y562">
            <v>273.58</v>
          </cell>
        </row>
        <row r="563">
          <cell r="C563" t="str">
            <v>2015</v>
          </cell>
          <cell r="G563" t="str">
            <v>VIC</v>
          </cell>
          <cell r="H563" t="str">
            <v>Corporate</v>
          </cell>
          <cell r="I563" t="str">
            <v>Connor Betts</v>
          </cell>
          <cell r="S563">
            <v>44</v>
          </cell>
          <cell r="Y563">
            <v>20128.138800000001</v>
          </cell>
        </row>
        <row r="564">
          <cell r="C564" t="str">
            <v>2015</v>
          </cell>
          <cell r="G564" t="str">
            <v>WA</v>
          </cell>
          <cell r="H564" t="str">
            <v>Corporate</v>
          </cell>
          <cell r="I564" t="str">
            <v>Tina Carlton</v>
          </cell>
          <cell r="S564">
            <v>29</v>
          </cell>
          <cell r="Y564">
            <v>82.00439999999999</v>
          </cell>
        </row>
        <row r="565">
          <cell r="C565" t="str">
            <v>2015</v>
          </cell>
          <cell r="G565" t="str">
            <v>VIC</v>
          </cell>
          <cell r="H565" t="str">
            <v>Consumer</v>
          </cell>
          <cell r="I565" t="str">
            <v>Yvette Biti</v>
          </cell>
          <cell r="S565">
            <v>7</v>
          </cell>
          <cell r="Y565">
            <v>28.2746</v>
          </cell>
        </row>
        <row r="566">
          <cell r="C566" t="str">
            <v>2015</v>
          </cell>
          <cell r="G566" t="str">
            <v>NSW</v>
          </cell>
          <cell r="H566" t="str">
            <v>Small Business</v>
          </cell>
          <cell r="I566" t="str">
            <v>Natasha Song</v>
          </cell>
          <cell r="S566">
            <v>31</v>
          </cell>
          <cell r="Y566">
            <v>274.79759999999999</v>
          </cell>
        </row>
        <row r="567">
          <cell r="C567" t="str">
            <v>2015</v>
          </cell>
          <cell r="G567" t="str">
            <v>NSW</v>
          </cell>
          <cell r="H567" t="str">
            <v>Home Office</v>
          </cell>
          <cell r="I567" t="str">
            <v>Charlie Bui</v>
          </cell>
          <cell r="S567">
            <v>21</v>
          </cell>
          <cell r="Y567">
            <v>172.52579999999998</v>
          </cell>
        </row>
        <row r="568">
          <cell r="C568" t="str">
            <v>2015</v>
          </cell>
          <cell r="G568" t="str">
            <v>VIC</v>
          </cell>
          <cell r="H568" t="str">
            <v>Corporate</v>
          </cell>
          <cell r="I568" t="str">
            <v>Connor Betts</v>
          </cell>
          <cell r="S568">
            <v>26</v>
          </cell>
          <cell r="Y568">
            <v>407.01560000000001</v>
          </cell>
        </row>
        <row r="569">
          <cell r="C569" t="str">
            <v>2015</v>
          </cell>
          <cell r="G569" t="str">
            <v>NSW</v>
          </cell>
          <cell r="H569" t="str">
            <v>Corporate</v>
          </cell>
          <cell r="I569" t="str">
            <v>Samantha Chairs</v>
          </cell>
          <cell r="S569">
            <v>18</v>
          </cell>
          <cell r="Y569">
            <v>3610.395</v>
          </cell>
        </row>
        <row r="570">
          <cell r="C570" t="str">
            <v>2015</v>
          </cell>
          <cell r="G570" t="str">
            <v>VIC</v>
          </cell>
          <cell r="H570" t="str">
            <v>Home Office</v>
          </cell>
          <cell r="I570" t="str">
            <v>Connor Betts</v>
          </cell>
          <cell r="S570">
            <v>45</v>
          </cell>
          <cell r="Y570">
            <v>971.84499999999991</v>
          </cell>
        </row>
        <row r="571">
          <cell r="C571" t="str">
            <v>2015</v>
          </cell>
          <cell r="G571" t="str">
            <v>WA</v>
          </cell>
          <cell r="H571" t="str">
            <v>Corporate</v>
          </cell>
          <cell r="I571" t="str">
            <v>Mihael Khan</v>
          </cell>
          <cell r="S571">
            <v>15</v>
          </cell>
          <cell r="Y571">
            <v>1370.2750000000001</v>
          </cell>
        </row>
        <row r="572">
          <cell r="C572" t="str">
            <v>2015</v>
          </cell>
          <cell r="G572" t="str">
            <v>NSW</v>
          </cell>
          <cell r="H572" t="str">
            <v>Corporate</v>
          </cell>
          <cell r="I572" t="str">
            <v>Tina Carlton</v>
          </cell>
          <cell r="S572">
            <v>46</v>
          </cell>
          <cell r="Y572">
            <v>451.73100000000005</v>
          </cell>
        </row>
        <row r="573">
          <cell r="C573" t="str">
            <v>2015</v>
          </cell>
          <cell r="G573" t="str">
            <v>NSW</v>
          </cell>
          <cell r="H573" t="str">
            <v>Corporate</v>
          </cell>
          <cell r="I573" t="str">
            <v>Tina Carlton</v>
          </cell>
          <cell r="S573">
            <v>4</v>
          </cell>
          <cell r="Y573">
            <v>23.735600000000002</v>
          </cell>
        </row>
        <row r="574">
          <cell r="C574" t="str">
            <v>2015</v>
          </cell>
          <cell r="G574" t="str">
            <v>VIC</v>
          </cell>
          <cell r="H574" t="str">
            <v>Corporate</v>
          </cell>
          <cell r="I574" t="str">
            <v>Yvette Biti</v>
          </cell>
          <cell r="S574">
            <v>50</v>
          </cell>
          <cell r="Y574">
            <v>158.13999999999999</v>
          </cell>
        </row>
        <row r="575">
          <cell r="C575" t="str">
            <v>2015</v>
          </cell>
          <cell r="G575" t="str">
            <v>NSW</v>
          </cell>
          <cell r="H575" t="str">
            <v>Corporate</v>
          </cell>
          <cell r="I575" t="str">
            <v>Leighton Forrest</v>
          </cell>
          <cell r="S575">
            <v>35</v>
          </cell>
          <cell r="Y575">
            <v>42.154000000000003</v>
          </cell>
        </row>
        <row r="576">
          <cell r="C576" t="str">
            <v>2015</v>
          </cell>
          <cell r="G576" t="str">
            <v>NSW</v>
          </cell>
          <cell r="H576" t="str">
            <v>Home Office</v>
          </cell>
          <cell r="I576" t="str">
            <v>Charlie Bui</v>
          </cell>
          <cell r="S576">
            <v>11</v>
          </cell>
          <cell r="Y576">
            <v>4311.5691999999999</v>
          </cell>
        </row>
        <row r="577">
          <cell r="C577" t="str">
            <v>2015</v>
          </cell>
          <cell r="G577" t="str">
            <v>NSW</v>
          </cell>
          <cell r="H577" t="str">
            <v>Home Office</v>
          </cell>
          <cell r="I577" t="str">
            <v>Samantha Chairs</v>
          </cell>
          <cell r="S577">
            <v>23</v>
          </cell>
          <cell r="Y577">
            <v>298.69459999999998</v>
          </cell>
        </row>
        <row r="578">
          <cell r="C578" t="str">
            <v>2015</v>
          </cell>
          <cell r="G578" t="str">
            <v>NSW</v>
          </cell>
          <cell r="H578" t="str">
            <v>Home Office</v>
          </cell>
          <cell r="I578" t="str">
            <v>Phoebe Gour</v>
          </cell>
          <cell r="S578">
            <v>33</v>
          </cell>
          <cell r="Y578">
            <v>605.76940000000002</v>
          </cell>
        </row>
        <row r="579">
          <cell r="C579" t="str">
            <v>2015</v>
          </cell>
          <cell r="G579" t="str">
            <v>WA</v>
          </cell>
          <cell r="H579" t="str">
            <v>Corporate</v>
          </cell>
          <cell r="I579" t="str">
            <v>Natasha Song</v>
          </cell>
          <cell r="S579">
            <v>11</v>
          </cell>
          <cell r="Y579">
            <v>975.45880000000011</v>
          </cell>
        </row>
        <row r="580">
          <cell r="C580" t="str">
            <v>2015</v>
          </cell>
          <cell r="G580" t="str">
            <v>VIC</v>
          </cell>
          <cell r="H580" t="str">
            <v>Small Business</v>
          </cell>
          <cell r="I580" t="str">
            <v>Connor Betts</v>
          </cell>
          <cell r="S580">
            <v>29</v>
          </cell>
          <cell r="Y580">
            <v>57.022199999999998</v>
          </cell>
        </row>
        <row r="581">
          <cell r="C581" t="str">
            <v>2015</v>
          </cell>
          <cell r="G581" t="str">
            <v>NSW</v>
          </cell>
          <cell r="H581" t="str">
            <v>Corporate</v>
          </cell>
          <cell r="I581" t="str">
            <v>Aanya Zhang</v>
          </cell>
          <cell r="S581">
            <v>1</v>
          </cell>
          <cell r="Y581">
            <v>33.858999999999995</v>
          </cell>
        </row>
        <row r="582">
          <cell r="C582" t="str">
            <v>2015</v>
          </cell>
          <cell r="G582" t="str">
            <v>NSW</v>
          </cell>
          <cell r="H582" t="str">
            <v>Corporate</v>
          </cell>
          <cell r="I582" t="str">
            <v>Tina Carlton</v>
          </cell>
          <cell r="S582">
            <v>16</v>
          </cell>
          <cell r="Y582">
            <v>45.265999999999998</v>
          </cell>
        </row>
        <row r="583">
          <cell r="C583" t="str">
            <v>2015</v>
          </cell>
          <cell r="G583" t="str">
            <v>VIC</v>
          </cell>
          <cell r="H583" t="str">
            <v>Corporate</v>
          </cell>
          <cell r="I583" t="str">
            <v>Connor Betts</v>
          </cell>
          <cell r="S583">
            <v>26</v>
          </cell>
          <cell r="Y583">
            <v>70.379599999999996</v>
          </cell>
        </row>
        <row r="584">
          <cell r="C584" t="str">
            <v>2015</v>
          </cell>
          <cell r="G584" t="str">
            <v>VIC</v>
          </cell>
          <cell r="H584" t="str">
            <v>Home Office</v>
          </cell>
          <cell r="I584" t="str">
            <v>Connor Betts</v>
          </cell>
          <cell r="S584">
            <v>49</v>
          </cell>
          <cell r="Y584">
            <v>1702.3781999999999</v>
          </cell>
        </row>
        <row r="585">
          <cell r="C585" t="str">
            <v>2015</v>
          </cell>
          <cell r="G585" t="str">
            <v>NSW</v>
          </cell>
          <cell r="H585" t="str">
            <v>Small Business</v>
          </cell>
          <cell r="I585" t="str">
            <v>Nicholas Fernandes</v>
          </cell>
          <cell r="S585">
            <v>19</v>
          </cell>
          <cell r="Y585">
            <v>2741.3290000000002</v>
          </cell>
        </row>
        <row r="586">
          <cell r="C586" t="str">
            <v>2015</v>
          </cell>
          <cell r="G586" t="str">
            <v>WA</v>
          </cell>
          <cell r="H586" t="str">
            <v>Corporate</v>
          </cell>
          <cell r="I586" t="str">
            <v>Mihael Khan</v>
          </cell>
          <cell r="S586">
            <v>19</v>
          </cell>
          <cell r="Y586">
            <v>70.375399999999985</v>
          </cell>
        </row>
        <row r="587">
          <cell r="C587" t="str">
            <v>2015</v>
          </cell>
          <cell r="G587" t="str">
            <v>NSW</v>
          </cell>
          <cell r="H587" t="str">
            <v>Corporate</v>
          </cell>
          <cell r="I587" t="str">
            <v>Tina Carlton</v>
          </cell>
          <cell r="S587">
            <v>17</v>
          </cell>
          <cell r="Y587">
            <v>33.187000000000005</v>
          </cell>
        </row>
        <row r="588">
          <cell r="C588" t="str">
            <v>2015</v>
          </cell>
          <cell r="G588" t="str">
            <v>VIC</v>
          </cell>
          <cell r="H588" t="str">
            <v>Consumer</v>
          </cell>
          <cell r="I588" t="str">
            <v>Connor Betts</v>
          </cell>
          <cell r="S588">
            <v>49</v>
          </cell>
          <cell r="Y588">
            <v>349.27000000000004</v>
          </cell>
        </row>
        <row r="589">
          <cell r="C589" t="str">
            <v>2015</v>
          </cell>
          <cell r="G589" t="str">
            <v>VIC</v>
          </cell>
          <cell r="H589" t="str">
            <v>Corporate</v>
          </cell>
          <cell r="I589" t="str">
            <v>Yvette Biti</v>
          </cell>
          <cell r="S589">
            <v>8</v>
          </cell>
          <cell r="Y589">
            <v>22.367999999999999</v>
          </cell>
        </row>
        <row r="590">
          <cell r="C590" t="str">
            <v>2015</v>
          </cell>
          <cell r="G590" t="str">
            <v>NSW</v>
          </cell>
          <cell r="H590" t="str">
            <v>Small Business</v>
          </cell>
          <cell r="I590" t="str">
            <v>Mihael Khan</v>
          </cell>
          <cell r="S590">
            <v>7</v>
          </cell>
          <cell r="Y590">
            <v>131.27260000000001</v>
          </cell>
        </row>
        <row r="591">
          <cell r="C591" t="str">
            <v>2015</v>
          </cell>
          <cell r="G591" t="str">
            <v>NSW</v>
          </cell>
          <cell r="H591" t="str">
            <v>Corporate</v>
          </cell>
          <cell r="I591" t="str">
            <v>Samantha Chairs</v>
          </cell>
          <cell r="S591">
            <v>42</v>
          </cell>
          <cell r="Y591">
            <v>106.14000000000001</v>
          </cell>
        </row>
        <row r="592">
          <cell r="C592" t="str">
            <v>2015</v>
          </cell>
          <cell r="G592" t="str">
            <v>VIC</v>
          </cell>
          <cell r="H592" t="str">
            <v>Corporate</v>
          </cell>
          <cell r="I592" t="str">
            <v>Connor Betts</v>
          </cell>
          <cell r="S592">
            <v>24</v>
          </cell>
          <cell r="Y592">
            <v>65.271599999999992</v>
          </cell>
        </row>
        <row r="593">
          <cell r="C593" t="str">
            <v>2015</v>
          </cell>
          <cell r="G593" t="str">
            <v>VIC</v>
          </cell>
          <cell r="H593" t="str">
            <v>Corporate</v>
          </cell>
          <cell r="I593" t="str">
            <v>Yvette Biti</v>
          </cell>
          <cell r="S593">
            <v>18</v>
          </cell>
          <cell r="Y593">
            <v>382.63</v>
          </cell>
        </row>
        <row r="594">
          <cell r="C594" t="str">
            <v>2015</v>
          </cell>
          <cell r="G594" t="str">
            <v>VIC</v>
          </cell>
          <cell r="H594" t="str">
            <v>Consumer</v>
          </cell>
          <cell r="I594" t="str">
            <v>Connor Betts</v>
          </cell>
          <cell r="S594">
            <v>3</v>
          </cell>
          <cell r="Y594">
            <v>26.459200000000003</v>
          </cell>
        </row>
        <row r="595">
          <cell r="C595" t="str">
            <v>2015</v>
          </cell>
          <cell r="G595" t="str">
            <v>NSW</v>
          </cell>
          <cell r="H595" t="str">
            <v>Home Office</v>
          </cell>
          <cell r="I595" t="str">
            <v>Nicholas Fernandes</v>
          </cell>
          <cell r="S595">
            <v>43</v>
          </cell>
          <cell r="Y595">
            <v>1383.3255999999999</v>
          </cell>
        </row>
        <row r="596">
          <cell r="C596" t="str">
            <v>2015</v>
          </cell>
          <cell r="G596" t="str">
            <v>VIC</v>
          </cell>
          <cell r="H596" t="str">
            <v>Corporate</v>
          </cell>
          <cell r="I596" t="str">
            <v>Connor Betts</v>
          </cell>
          <cell r="S596">
            <v>35</v>
          </cell>
          <cell r="Y596">
            <v>359.14950000000005</v>
          </cell>
        </row>
        <row r="597">
          <cell r="C597" t="str">
            <v>2015</v>
          </cell>
          <cell r="G597" t="str">
            <v>NSW</v>
          </cell>
          <cell r="H597" t="str">
            <v>Consumer</v>
          </cell>
          <cell r="I597" t="str">
            <v>Samantha Chairs</v>
          </cell>
          <cell r="S597">
            <v>21</v>
          </cell>
          <cell r="Y597">
            <v>3021.8067999999998</v>
          </cell>
        </row>
        <row r="598">
          <cell r="C598" t="str">
            <v>2015</v>
          </cell>
          <cell r="G598" t="str">
            <v>NSW</v>
          </cell>
          <cell r="H598" t="str">
            <v>Home Office</v>
          </cell>
          <cell r="I598" t="str">
            <v>Mihael Khan</v>
          </cell>
          <cell r="S598">
            <v>41</v>
          </cell>
          <cell r="Y598">
            <v>22410.116900000001</v>
          </cell>
        </row>
        <row r="599">
          <cell r="C599" t="str">
            <v>2015</v>
          </cell>
          <cell r="G599" t="str">
            <v>NSW</v>
          </cell>
          <cell r="H599" t="str">
            <v>Corporate</v>
          </cell>
          <cell r="I599" t="str">
            <v>Preston Senome</v>
          </cell>
          <cell r="S599">
            <v>36</v>
          </cell>
          <cell r="Y599">
            <v>5357.5768000000007</v>
          </cell>
        </row>
        <row r="600">
          <cell r="C600" t="str">
            <v>2015</v>
          </cell>
          <cell r="G600" t="str">
            <v>VIC</v>
          </cell>
          <cell r="H600" t="str">
            <v>Corporate</v>
          </cell>
          <cell r="I600" t="str">
            <v>Connor Betts</v>
          </cell>
          <cell r="S600">
            <v>8</v>
          </cell>
          <cell r="Y600">
            <v>44.558</v>
          </cell>
        </row>
        <row r="601">
          <cell r="C601" t="str">
            <v>2015</v>
          </cell>
          <cell r="G601" t="str">
            <v>NSW</v>
          </cell>
          <cell r="H601" t="str">
            <v>Consumer</v>
          </cell>
          <cell r="I601" t="str">
            <v>Samantha Chairs</v>
          </cell>
          <cell r="S601">
            <v>22</v>
          </cell>
          <cell r="Y601">
            <v>175.82599999999999</v>
          </cell>
        </row>
        <row r="602">
          <cell r="C602" t="str">
            <v>2015</v>
          </cell>
          <cell r="G602" t="str">
            <v>NSW</v>
          </cell>
          <cell r="H602" t="str">
            <v>Consumer</v>
          </cell>
          <cell r="I602" t="str">
            <v>Phoebe Gour</v>
          </cell>
          <cell r="S602">
            <v>24</v>
          </cell>
          <cell r="Y602">
            <v>38.154000000000003</v>
          </cell>
        </row>
        <row r="603">
          <cell r="C603" t="str">
            <v>2015</v>
          </cell>
          <cell r="G603" t="str">
            <v>NSW</v>
          </cell>
          <cell r="H603" t="str">
            <v>Corporate</v>
          </cell>
          <cell r="I603" t="str">
            <v>Nicholas Fernandes</v>
          </cell>
          <cell r="S603">
            <v>8</v>
          </cell>
          <cell r="Y603">
            <v>90.834000000000003</v>
          </cell>
        </row>
        <row r="604">
          <cell r="C604" t="str">
            <v>2015</v>
          </cell>
          <cell r="G604" t="str">
            <v>VIC</v>
          </cell>
          <cell r="H604" t="str">
            <v>Home Office</v>
          </cell>
          <cell r="I604" t="str">
            <v>Connor Betts</v>
          </cell>
          <cell r="S604">
            <v>23</v>
          </cell>
          <cell r="Y604">
            <v>62.330799999999996</v>
          </cell>
        </row>
        <row r="605">
          <cell r="C605" t="str">
            <v>2015</v>
          </cell>
          <cell r="G605" t="str">
            <v>VIC</v>
          </cell>
          <cell r="H605" t="str">
            <v>Small Business</v>
          </cell>
          <cell r="I605" t="str">
            <v>Connor Betts</v>
          </cell>
          <cell r="S605">
            <v>16</v>
          </cell>
          <cell r="Y605">
            <v>119.47640000000001</v>
          </cell>
        </row>
        <row r="606">
          <cell r="C606" t="str">
            <v>2015</v>
          </cell>
          <cell r="G606" t="str">
            <v>NSW</v>
          </cell>
          <cell r="H606" t="str">
            <v>Corporate</v>
          </cell>
          <cell r="I606" t="str">
            <v>Aanya Zhang</v>
          </cell>
          <cell r="S606">
            <v>42</v>
          </cell>
          <cell r="Y606">
            <v>148.18119999999999</v>
          </cell>
        </row>
        <row r="607">
          <cell r="C607" t="str">
            <v>2015</v>
          </cell>
          <cell r="G607" t="str">
            <v>NSW</v>
          </cell>
          <cell r="H607" t="str">
            <v>Home Office</v>
          </cell>
          <cell r="I607" t="str">
            <v>Samantha Chairs</v>
          </cell>
          <cell r="S607">
            <v>26</v>
          </cell>
          <cell r="Y607">
            <v>64.592000000000013</v>
          </cell>
        </row>
        <row r="608">
          <cell r="C608" t="str">
            <v>2015</v>
          </cell>
          <cell r="G608" t="str">
            <v>NSW</v>
          </cell>
          <cell r="H608" t="str">
            <v>Home Office</v>
          </cell>
          <cell r="I608" t="str">
            <v>Samantha Chairs</v>
          </cell>
          <cell r="S608">
            <v>34</v>
          </cell>
          <cell r="Y608">
            <v>2705.4335999999998</v>
          </cell>
        </row>
        <row r="609">
          <cell r="C609" t="str">
            <v>2015</v>
          </cell>
          <cell r="G609" t="str">
            <v>NSW</v>
          </cell>
          <cell r="H609" t="str">
            <v>Consumer</v>
          </cell>
          <cell r="I609" t="str">
            <v>Tina Carlton</v>
          </cell>
          <cell r="S609">
            <v>5</v>
          </cell>
          <cell r="Y609">
            <v>10.137999999999998</v>
          </cell>
        </row>
        <row r="610">
          <cell r="C610" t="str">
            <v>2015</v>
          </cell>
          <cell r="G610" t="str">
            <v>VIC</v>
          </cell>
          <cell r="H610" t="str">
            <v>Corporate</v>
          </cell>
          <cell r="I610" t="str">
            <v>Connor Betts</v>
          </cell>
          <cell r="S610">
            <v>50</v>
          </cell>
          <cell r="Y610">
            <v>294.51</v>
          </cell>
        </row>
        <row r="611">
          <cell r="C611" t="str">
            <v>2015</v>
          </cell>
          <cell r="G611" t="str">
            <v>VIC</v>
          </cell>
          <cell r="H611" t="str">
            <v>Corporate</v>
          </cell>
          <cell r="I611" t="str">
            <v>Connor Betts</v>
          </cell>
          <cell r="S611">
            <v>44</v>
          </cell>
          <cell r="Y611">
            <v>115.0976</v>
          </cell>
        </row>
        <row r="612">
          <cell r="C612" t="str">
            <v>2015</v>
          </cell>
          <cell r="G612" t="str">
            <v>NSW</v>
          </cell>
          <cell r="H612" t="str">
            <v>Corporate</v>
          </cell>
          <cell r="I612" t="str">
            <v>Nicholas Fernandes</v>
          </cell>
          <cell r="S612">
            <v>1</v>
          </cell>
          <cell r="Y612">
            <v>10.209199999999999</v>
          </cell>
        </row>
        <row r="613">
          <cell r="C613" t="str">
            <v>2015</v>
          </cell>
          <cell r="G613" t="str">
            <v>NSW</v>
          </cell>
          <cell r="H613" t="str">
            <v>Small Business</v>
          </cell>
          <cell r="I613" t="str">
            <v>Aanya Zhang</v>
          </cell>
          <cell r="S613">
            <v>32</v>
          </cell>
          <cell r="Y613">
            <v>119.04200000000002</v>
          </cell>
        </row>
        <row r="614">
          <cell r="C614" t="str">
            <v>2015</v>
          </cell>
          <cell r="G614" t="str">
            <v>NSW</v>
          </cell>
          <cell r="H614" t="str">
            <v>Corporate</v>
          </cell>
          <cell r="I614" t="str">
            <v>Samantha Chairs</v>
          </cell>
          <cell r="S614">
            <v>6</v>
          </cell>
          <cell r="Y614">
            <v>190.52119999999999</v>
          </cell>
        </row>
        <row r="615">
          <cell r="C615" t="str">
            <v>2015</v>
          </cell>
          <cell r="G615" t="str">
            <v>NSW</v>
          </cell>
          <cell r="H615" t="str">
            <v>Home Office</v>
          </cell>
          <cell r="I615" t="str">
            <v>Samantha Chairs</v>
          </cell>
          <cell r="S615">
            <v>49</v>
          </cell>
          <cell r="Y615">
            <v>140.69880000000001</v>
          </cell>
        </row>
        <row r="616">
          <cell r="C616" t="str">
            <v>2015</v>
          </cell>
          <cell r="G616" t="str">
            <v>NSW</v>
          </cell>
          <cell r="H616" t="str">
            <v>Home Office</v>
          </cell>
          <cell r="I616" t="str">
            <v>Aanya Zhang</v>
          </cell>
          <cell r="S616">
            <v>1</v>
          </cell>
          <cell r="Y616">
            <v>22.948</v>
          </cell>
        </row>
        <row r="617">
          <cell r="C617" t="str">
            <v>2015</v>
          </cell>
          <cell r="G617" t="str">
            <v>NSW</v>
          </cell>
          <cell r="H617" t="str">
            <v>Corporate</v>
          </cell>
          <cell r="I617" t="str">
            <v>Tina Carlton</v>
          </cell>
          <cell r="S617">
            <v>44</v>
          </cell>
          <cell r="Y617">
            <v>799.75199999999995</v>
          </cell>
        </row>
        <row r="618">
          <cell r="C618" t="str">
            <v>2015</v>
          </cell>
          <cell r="G618" t="str">
            <v>VIC</v>
          </cell>
          <cell r="H618" t="str">
            <v>Corporate</v>
          </cell>
          <cell r="I618" t="str">
            <v>Yvette Biti</v>
          </cell>
          <cell r="S618">
            <v>15</v>
          </cell>
          <cell r="Y618">
            <v>65.472500000000011</v>
          </cell>
        </row>
        <row r="619">
          <cell r="C619" t="str">
            <v>2015</v>
          </cell>
          <cell r="G619" t="str">
            <v>NSW</v>
          </cell>
          <cell r="H619" t="str">
            <v>Home Office</v>
          </cell>
          <cell r="I619" t="str">
            <v>Tina Carlton</v>
          </cell>
          <cell r="S619">
            <v>49</v>
          </cell>
          <cell r="Y619">
            <v>971.60939999999994</v>
          </cell>
        </row>
        <row r="620">
          <cell r="C620" t="str">
            <v>2015</v>
          </cell>
          <cell r="G620" t="str">
            <v>NSW</v>
          </cell>
          <cell r="H620" t="str">
            <v>Home Office</v>
          </cell>
          <cell r="I620" t="str">
            <v>Natasha Song</v>
          </cell>
          <cell r="S620">
            <v>7</v>
          </cell>
          <cell r="Y620">
            <v>964.17279999999994</v>
          </cell>
        </row>
        <row r="621">
          <cell r="C621" t="str">
            <v>2015</v>
          </cell>
          <cell r="G621" t="str">
            <v>NSW</v>
          </cell>
          <cell r="H621" t="str">
            <v>Small Business</v>
          </cell>
          <cell r="I621" t="str">
            <v>Charlie Bui</v>
          </cell>
          <cell r="S621">
            <v>22</v>
          </cell>
          <cell r="Y621">
            <v>39.254799999999996</v>
          </cell>
        </row>
        <row r="622">
          <cell r="C622" t="str">
            <v>2015</v>
          </cell>
          <cell r="G622" t="str">
            <v>NSW</v>
          </cell>
          <cell r="H622" t="str">
            <v>Home Office</v>
          </cell>
          <cell r="I622" t="str">
            <v>Charlie Bui</v>
          </cell>
          <cell r="S622">
            <v>1</v>
          </cell>
          <cell r="Y622">
            <v>28.860600000000002</v>
          </cell>
        </row>
        <row r="623">
          <cell r="C623" t="str">
            <v>2015</v>
          </cell>
          <cell r="G623" t="str">
            <v>NSW</v>
          </cell>
          <cell r="H623" t="str">
            <v>Small Business</v>
          </cell>
          <cell r="I623" t="str">
            <v>Tina Carlton</v>
          </cell>
          <cell r="S623">
            <v>48</v>
          </cell>
          <cell r="Y623">
            <v>248.55799999999996</v>
          </cell>
        </row>
        <row r="624">
          <cell r="C624" t="str">
            <v>2015</v>
          </cell>
          <cell r="G624" t="str">
            <v>NSW</v>
          </cell>
          <cell r="H624" t="str">
            <v>Consumer</v>
          </cell>
          <cell r="I624" t="str">
            <v>Phoebe Gour</v>
          </cell>
          <cell r="S624">
            <v>21</v>
          </cell>
          <cell r="Y624">
            <v>190.98499999999999</v>
          </cell>
        </row>
        <row r="625">
          <cell r="C625" t="str">
            <v>2015</v>
          </cell>
          <cell r="G625" t="str">
            <v>VIC</v>
          </cell>
          <cell r="H625" t="str">
            <v>Corporate</v>
          </cell>
          <cell r="I625" t="str">
            <v>Connor Betts</v>
          </cell>
          <cell r="S625">
            <v>48</v>
          </cell>
          <cell r="Y625">
            <v>86.702399999999997</v>
          </cell>
        </row>
        <row r="626">
          <cell r="C626" t="str">
            <v>2015</v>
          </cell>
          <cell r="G626" t="str">
            <v>NSW</v>
          </cell>
          <cell r="H626" t="str">
            <v>Small Business</v>
          </cell>
          <cell r="I626" t="str">
            <v>Samantha Chairs</v>
          </cell>
          <cell r="S626">
            <v>13</v>
          </cell>
          <cell r="Y626">
            <v>47.266199999999998</v>
          </cell>
        </row>
        <row r="627">
          <cell r="C627" t="str">
            <v>2015</v>
          </cell>
          <cell r="G627" t="str">
            <v>NSW</v>
          </cell>
          <cell r="H627" t="str">
            <v>Corporate</v>
          </cell>
          <cell r="I627" t="str">
            <v>Natasha Song</v>
          </cell>
          <cell r="S627">
            <v>21</v>
          </cell>
          <cell r="Y627">
            <v>114.5304</v>
          </cell>
        </row>
        <row r="628">
          <cell r="C628" t="str">
            <v>2015</v>
          </cell>
          <cell r="G628" t="str">
            <v>VIC</v>
          </cell>
          <cell r="H628" t="str">
            <v>Corporate</v>
          </cell>
          <cell r="I628" t="str">
            <v>Yvette Biti</v>
          </cell>
          <cell r="S628">
            <v>43</v>
          </cell>
          <cell r="Y628">
            <v>147.09479999999999</v>
          </cell>
        </row>
        <row r="629">
          <cell r="C629" t="str">
            <v>2015</v>
          </cell>
          <cell r="G629" t="str">
            <v>VIC</v>
          </cell>
          <cell r="H629" t="str">
            <v>Small Business</v>
          </cell>
          <cell r="I629" t="str">
            <v>Connor Betts</v>
          </cell>
          <cell r="S629">
            <v>41</v>
          </cell>
          <cell r="Y629">
            <v>221.52279999999999</v>
          </cell>
        </row>
        <row r="630">
          <cell r="C630" t="str">
            <v>2015</v>
          </cell>
          <cell r="G630" t="str">
            <v>NSW</v>
          </cell>
          <cell r="H630" t="str">
            <v>Consumer</v>
          </cell>
          <cell r="I630" t="str">
            <v>Aanya Zhang</v>
          </cell>
          <cell r="S630">
            <v>26</v>
          </cell>
          <cell r="Y630">
            <v>231.5164</v>
          </cell>
        </row>
        <row r="631">
          <cell r="C631" t="str">
            <v>2015</v>
          </cell>
          <cell r="G631" t="str">
            <v>NSW</v>
          </cell>
          <cell r="H631" t="str">
            <v>Home Office</v>
          </cell>
          <cell r="I631" t="str">
            <v>Tina Carlton</v>
          </cell>
          <cell r="S631">
            <v>14</v>
          </cell>
          <cell r="Y631">
            <v>2074.6783999999998</v>
          </cell>
        </row>
        <row r="632">
          <cell r="C632" t="str">
            <v>2015</v>
          </cell>
          <cell r="G632" t="str">
            <v>NSW</v>
          </cell>
          <cell r="H632" t="str">
            <v>Corporate</v>
          </cell>
          <cell r="I632" t="str">
            <v>Tina Carlton</v>
          </cell>
          <cell r="S632">
            <v>1</v>
          </cell>
          <cell r="Y632">
            <v>7.22</v>
          </cell>
        </row>
        <row r="633">
          <cell r="C633" t="str">
            <v>2015</v>
          </cell>
          <cell r="G633" t="str">
            <v>VIC</v>
          </cell>
          <cell r="H633" t="str">
            <v>Consumer</v>
          </cell>
          <cell r="I633" t="str">
            <v>Connor Betts</v>
          </cell>
          <cell r="S633">
            <v>8</v>
          </cell>
          <cell r="Y633">
            <v>15.777999999999999</v>
          </cell>
        </row>
        <row r="634">
          <cell r="C634" t="str">
            <v>2015</v>
          </cell>
          <cell r="G634" t="str">
            <v>VIC</v>
          </cell>
          <cell r="H634" t="str">
            <v>Home Office</v>
          </cell>
          <cell r="I634" t="str">
            <v>Connor Betts</v>
          </cell>
          <cell r="S634">
            <v>21</v>
          </cell>
          <cell r="Y634">
            <v>45.934200000000004</v>
          </cell>
        </row>
        <row r="635">
          <cell r="C635" t="str">
            <v>2015</v>
          </cell>
          <cell r="G635" t="str">
            <v>NSW</v>
          </cell>
          <cell r="H635" t="str">
            <v>Corporate</v>
          </cell>
          <cell r="I635" t="str">
            <v>Samantha Chairs</v>
          </cell>
          <cell r="S635">
            <v>35</v>
          </cell>
          <cell r="Y635">
            <v>94.448999999999998</v>
          </cell>
        </row>
        <row r="636">
          <cell r="C636" t="str">
            <v>2015</v>
          </cell>
          <cell r="G636" t="str">
            <v>VIC</v>
          </cell>
          <cell r="H636" t="str">
            <v>Home Office</v>
          </cell>
          <cell r="I636" t="str">
            <v>Yvette Biti</v>
          </cell>
          <cell r="S636">
            <v>43</v>
          </cell>
          <cell r="Y636">
            <v>126.7086</v>
          </cell>
        </row>
        <row r="637">
          <cell r="C637" t="str">
            <v>2015</v>
          </cell>
          <cell r="G637" t="str">
            <v>VIC</v>
          </cell>
          <cell r="H637" t="str">
            <v>Home Office</v>
          </cell>
          <cell r="I637" t="str">
            <v>Yvette Biti</v>
          </cell>
          <cell r="S637">
            <v>19</v>
          </cell>
          <cell r="Y637">
            <v>66.573599999999999</v>
          </cell>
        </row>
        <row r="638">
          <cell r="C638" t="str">
            <v>2015</v>
          </cell>
          <cell r="G638" t="str">
            <v>VIC</v>
          </cell>
          <cell r="H638" t="str">
            <v>Home Office</v>
          </cell>
          <cell r="I638" t="str">
            <v>Yvette Biti</v>
          </cell>
          <cell r="S638">
            <v>17</v>
          </cell>
          <cell r="Y638">
            <v>51.362499999999997</v>
          </cell>
        </row>
        <row r="639">
          <cell r="C639" t="str">
            <v>2015</v>
          </cell>
          <cell r="G639" t="str">
            <v>NSW</v>
          </cell>
          <cell r="H639" t="str">
            <v>Consumer</v>
          </cell>
          <cell r="I639" t="str">
            <v>Mihael Khan</v>
          </cell>
          <cell r="S639">
            <v>20</v>
          </cell>
          <cell r="Y639">
            <v>142.19</v>
          </cell>
        </row>
        <row r="640">
          <cell r="C640" t="str">
            <v>2015</v>
          </cell>
          <cell r="G640" t="str">
            <v>NSW</v>
          </cell>
          <cell r="H640" t="str">
            <v>Corporate</v>
          </cell>
          <cell r="I640" t="str">
            <v>Samantha Chairs</v>
          </cell>
          <cell r="S640">
            <v>12</v>
          </cell>
          <cell r="Y640">
            <v>92.691999999999993</v>
          </cell>
        </row>
        <row r="641">
          <cell r="C641" t="str">
            <v>2015</v>
          </cell>
          <cell r="G641" t="str">
            <v>VIC</v>
          </cell>
          <cell r="H641" t="str">
            <v>Small Business</v>
          </cell>
          <cell r="I641" t="str">
            <v>Connor Betts</v>
          </cell>
          <cell r="S641">
            <v>37</v>
          </cell>
          <cell r="Y641">
            <v>53.269600000000004</v>
          </cell>
        </row>
        <row r="642">
          <cell r="C642" t="str">
            <v>2015</v>
          </cell>
          <cell r="G642" t="str">
            <v>VIC</v>
          </cell>
          <cell r="H642" t="str">
            <v>Small Business</v>
          </cell>
          <cell r="I642" t="str">
            <v>Connor Betts</v>
          </cell>
          <cell r="S642">
            <v>28</v>
          </cell>
          <cell r="Y642">
            <v>515.17840000000001</v>
          </cell>
        </row>
        <row r="643">
          <cell r="C643" t="str">
            <v>2015</v>
          </cell>
          <cell r="G643" t="str">
            <v>VIC</v>
          </cell>
          <cell r="H643" t="str">
            <v>Corporate</v>
          </cell>
          <cell r="I643" t="str">
            <v>Connor Betts</v>
          </cell>
          <cell r="S643">
            <v>38</v>
          </cell>
          <cell r="Y643">
            <v>96.415999999999997</v>
          </cell>
        </row>
        <row r="644">
          <cell r="C644" t="str">
            <v>2015</v>
          </cell>
          <cell r="G644" t="str">
            <v>NSW</v>
          </cell>
          <cell r="H644" t="str">
            <v>Home Office</v>
          </cell>
          <cell r="I644" t="str">
            <v>Mihael Khan</v>
          </cell>
          <cell r="S644">
            <v>15</v>
          </cell>
          <cell r="Y644">
            <v>1363.6180000000002</v>
          </cell>
        </row>
        <row r="645">
          <cell r="C645" t="str">
            <v>2015</v>
          </cell>
          <cell r="G645" t="str">
            <v>NSW</v>
          </cell>
          <cell r="H645" t="str">
            <v>Home Office</v>
          </cell>
          <cell r="I645" t="str">
            <v>Samantha Chairs</v>
          </cell>
          <cell r="S645">
            <v>48</v>
          </cell>
          <cell r="Y645">
            <v>159.90800000000002</v>
          </cell>
        </row>
        <row r="646">
          <cell r="C646" t="str">
            <v>2015</v>
          </cell>
          <cell r="G646" t="str">
            <v>NSW</v>
          </cell>
          <cell r="H646" t="str">
            <v>Home Office</v>
          </cell>
          <cell r="I646" t="str">
            <v>Natasha Song</v>
          </cell>
          <cell r="S646">
            <v>27</v>
          </cell>
          <cell r="Y646">
            <v>774.74349999999993</v>
          </cell>
        </row>
        <row r="647">
          <cell r="C647" t="str">
            <v>2015</v>
          </cell>
          <cell r="G647" t="str">
            <v>NSW</v>
          </cell>
          <cell r="H647" t="str">
            <v>Home Office</v>
          </cell>
          <cell r="I647" t="str">
            <v>Tina Carlton</v>
          </cell>
          <cell r="S647">
            <v>22</v>
          </cell>
          <cell r="Y647">
            <v>1610.5840000000003</v>
          </cell>
        </row>
        <row r="648">
          <cell r="C648" t="str">
            <v>2015</v>
          </cell>
          <cell r="G648" t="str">
            <v>NSW</v>
          </cell>
          <cell r="H648" t="str">
            <v>Home Office</v>
          </cell>
          <cell r="I648" t="str">
            <v>Nicholas Fernandes</v>
          </cell>
          <cell r="S648">
            <v>29</v>
          </cell>
          <cell r="Y648">
            <v>13074.2</v>
          </cell>
        </row>
        <row r="649">
          <cell r="C649" t="str">
            <v>2015</v>
          </cell>
          <cell r="G649" t="str">
            <v>VIC</v>
          </cell>
          <cell r="H649" t="str">
            <v>Consumer</v>
          </cell>
          <cell r="I649" t="str">
            <v>Connor Betts</v>
          </cell>
          <cell r="S649">
            <v>44</v>
          </cell>
          <cell r="Y649">
            <v>823.35159999999996</v>
          </cell>
        </row>
        <row r="650">
          <cell r="C650" t="str">
            <v>2015</v>
          </cell>
          <cell r="G650" t="str">
            <v>NSW</v>
          </cell>
          <cell r="H650" t="str">
            <v>Corporate</v>
          </cell>
          <cell r="I650" t="str">
            <v>Charlie Bui</v>
          </cell>
          <cell r="S650">
            <v>20</v>
          </cell>
          <cell r="Y650">
            <v>38.93</v>
          </cell>
        </row>
        <row r="651">
          <cell r="C651" t="str">
            <v>2015</v>
          </cell>
          <cell r="G651" t="str">
            <v>NSW</v>
          </cell>
          <cell r="H651" t="str">
            <v>Corporate</v>
          </cell>
          <cell r="I651" t="str">
            <v>Leighton Forrest</v>
          </cell>
          <cell r="S651">
            <v>16</v>
          </cell>
          <cell r="Y651">
            <v>60.918799999999997</v>
          </cell>
        </row>
        <row r="652">
          <cell r="C652" t="str">
            <v>2015</v>
          </cell>
          <cell r="G652" t="str">
            <v>VIC</v>
          </cell>
          <cell r="H652" t="str">
            <v>Corporate</v>
          </cell>
          <cell r="I652" t="str">
            <v>Yvette Biti</v>
          </cell>
          <cell r="S652">
            <v>15</v>
          </cell>
          <cell r="Y652">
            <v>130.03</v>
          </cell>
        </row>
        <row r="653">
          <cell r="C653" t="str">
            <v>2015</v>
          </cell>
          <cell r="G653" t="str">
            <v>NSW</v>
          </cell>
          <cell r="H653" t="str">
            <v>Small Business</v>
          </cell>
          <cell r="I653" t="str">
            <v>Preston Senome</v>
          </cell>
          <cell r="S653">
            <v>24</v>
          </cell>
          <cell r="Y653">
            <v>109.2276</v>
          </cell>
        </row>
        <row r="654">
          <cell r="C654" t="str">
            <v>2015</v>
          </cell>
          <cell r="G654" t="str">
            <v>NSW</v>
          </cell>
          <cell r="H654" t="str">
            <v>Small Business</v>
          </cell>
          <cell r="I654" t="str">
            <v>Preston Senome</v>
          </cell>
          <cell r="S654">
            <v>30</v>
          </cell>
          <cell r="Y654">
            <v>274.90100000000001</v>
          </cell>
        </row>
        <row r="655">
          <cell r="C655" t="str">
            <v>2015</v>
          </cell>
          <cell r="G655" t="str">
            <v>NSW</v>
          </cell>
          <cell r="H655" t="str">
            <v>Consumer</v>
          </cell>
          <cell r="I655" t="str">
            <v>Mihael Khan</v>
          </cell>
          <cell r="S655">
            <v>46</v>
          </cell>
          <cell r="Y655">
            <v>25692.062200000004</v>
          </cell>
        </row>
        <row r="656">
          <cell r="C656" t="str">
            <v>2015</v>
          </cell>
          <cell r="G656" t="str">
            <v>NSW</v>
          </cell>
          <cell r="H656" t="str">
            <v>Small Business</v>
          </cell>
          <cell r="I656" t="str">
            <v>Preston Senome</v>
          </cell>
          <cell r="S656">
            <v>39</v>
          </cell>
          <cell r="Y656">
            <v>110.8836</v>
          </cell>
        </row>
        <row r="657">
          <cell r="C657" t="str">
            <v>2015</v>
          </cell>
          <cell r="G657" t="str">
            <v>NSW</v>
          </cell>
          <cell r="H657" t="str">
            <v>Consumer</v>
          </cell>
          <cell r="I657" t="str">
            <v>Nicholas Fernandes</v>
          </cell>
          <cell r="S657">
            <v>7</v>
          </cell>
          <cell r="Y657">
            <v>111.3856</v>
          </cell>
        </row>
        <row r="658">
          <cell r="C658" t="str">
            <v>2015</v>
          </cell>
          <cell r="G658" t="str">
            <v>NSW</v>
          </cell>
          <cell r="H658" t="str">
            <v>Corporate</v>
          </cell>
          <cell r="I658" t="str">
            <v>Aanya Zhang</v>
          </cell>
          <cell r="S658">
            <v>8</v>
          </cell>
          <cell r="Y658">
            <v>239.46960000000001</v>
          </cell>
        </row>
        <row r="659">
          <cell r="C659" t="str">
            <v>2015</v>
          </cell>
          <cell r="G659" t="str">
            <v>VIC</v>
          </cell>
          <cell r="H659" t="str">
            <v>Corporate</v>
          </cell>
          <cell r="I659" t="str">
            <v>Connor Betts</v>
          </cell>
          <cell r="S659">
            <v>48</v>
          </cell>
          <cell r="Y659">
            <v>331.99480000000005</v>
          </cell>
        </row>
        <row r="660">
          <cell r="C660" t="str">
            <v>2015</v>
          </cell>
          <cell r="G660" t="str">
            <v>NSW</v>
          </cell>
          <cell r="H660" t="str">
            <v>Consumer</v>
          </cell>
          <cell r="I660" t="str">
            <v>Mihael Khan</v>
          </cell>
          <cell r="S660">
            <v>32</v>
          </cell>
          <cell r="Y660">
            <v>173.9956</v>
          </cell>
        </row>
        <row r="661">
          <cell r="C661" t="str">
            <v>2015</v>
          </cell>
          <cell r="G661" t="str">
            <v>NSW</v>
          </cell>
          <cell r="H661" t="str">
            <v>Home Office</v>
          </cell>
          <cell r="I661" t="str">
            <v>Nicholas Fernandes</v>
          </cell>
          <cell r="S661">
            <v>38</v>
          </cell>
          <cell r="Y661">
            <v>128.55160000000001</v>
          </cell>
        </row>
        <row r="662">
          <cell r="C662" t="str">
            <v>2015</v>
          </cell>
          <cell r="G662" t="str">
            <v>NSW</v>
          </cell>
          <cell r="H662" t="str">
            <v>Home Office</v>
          </cell>
          <cell r="I662" t="str">
            <v>Charlie Bui</v>
          </cell>
          <cell r="S662">
            <v>6</v>
          </cell>
          <cell r="Y662">
            <v>90.292000000000002</v>
          </cell>
        </row>
        <row r="663">
          <cell r="C663" t="str">
            <v>2015</v>
          </cell>
          <cell r="G663" t="str">
            <v>VIC</v>
          </cell>
          <cell r="H663" t="str">
            <v>Small Business</v>
          </cell>
          <cell r="I663" t="str">
            <v>Yvette Biti</v>
          </cell>
          <cell r="S663">
            <v>8</v>
          </cell>
          <cell r="Y663">
            <v>73.459999999999994</v>
          </cell>
        </row>
        <row r="664">
          <cell r="C664" t="str">
            <v>2015</v>
          </cell>
          <cell r="G664" t="str">
            <v>VIC</v>
          </cell>
          <cell r="H664" t="str">
            <v>Small Business</v>
          </cell>
          <cell r="I664" t="str">
            <v>Connor Betts</v>
          </cell>
          <cell r="S664">
            <v>2</v>
          </cell>
          <cell r="Y664">
            <v>410.03500000000003</v>
          </cell>
        </row>
        <row r="665">
          <cell r="C665" t="str">
            <v>2015</v>
          </cell>
          <cell r="G665" t="str">
            <v>NSW</v>
          </cell>
          <cell r="H665" t="str">
            <v>Corporate</v>
          </cell>
          <cell r="I665" t="str">
            <v>Aanya Zhang</v>
          </cell>
          <cell r="S665">
            <v>42</v>
          </cell>
          <cell r="Y665">
            <v>71.324799999999996</v>
          </cell>
        </row>
        <row r="666">
          <cell r="C666" t="str">
            <v>2015</v>
          </cell>
          <cell r="G666" t="str">
            <v>NSW</v>
          </cell>
          <cell r="H666" t="str">
            <v>Small Business</v>
          </cell>
          <cell r="I666" t="str">
            <v>Leighton Forrest</v>
          </cell>
          <cell r="S666">
            <v>28</v>
          </cell>
          <cell r="Y666">
            <v>1110.2635999999998</v>
          </cell>
        </row>
        <row r="667">
          <cell r="C667" t="str">
            <v>2015</v>
          </cell>
          <cell r="G667" t="str">
            <v>VIC</v>
          </cell>
          <cell r="H667" t="str">
            <v>Corporate</v>
          </cell>
          <cell r="I667" t="str">
            <v>Yvette Biti</v>
          </cell>
          <cell r="S667">
            <v>3</v>
          </cell>
          <cell r="Y667">
            <v>271.78000000000003</v>
          </cell>
        </row>
        <row r="668">
          <cell r="C668" t="str">
            <v>2015</v>
          </cell>
          <cell r="G668" t="str">
            <v>NSW</v>
          </cell>
          <cell r="H668" t="str">
            <v>Corporate</v>
          </cell>
          <cell r="I668" t="str">
            <v>Samantha Chairs</v>
          </cell>
          <cell r="S668">
            <v>39</v>
          </cell>
          <cell r="Y668">
            <v>140.09270000000001</v>
          </cell>
        </row>
        <row r="669">
          <cell r="C669" t="str">
            <v>2015</v>
          </cell>
          <cell r="G669" t="str">
            <v>NSW</v>
          </cell>
          <cell r="H669" t="str">
            <v>Small Business</v>
          </cell>
          <cell r="I669" t="str">
            <v>Nicholas Fernandes</v>
          </cell>
          <cell r="S669">
            <v>6</v>
          </cell>
          <cell r="Y669">
            <v>19.1004</v>
          </cell>
        </row>
        <row r="670">
          <cell r="C670" t="str">
            <v>2015</v>
          </cell>
          <cell r="G670" t="str">
            <v>NSW</v>
          </cell>
          <cell r="H670" t="str">
            <v>Corporate</v>
          </cell>
          <cell r="I670" t="str">
            <v>Leighton Forrest</v>
          </cell>
          <cell r="S670">
            <v>26</v>
          </cell>
          <cell r="Y670">
            <v>2454.8151999999995</v>
          </cell>
        </row>
        <row r="671">
          <cell r="C671" t="str">
            <v>2015</v>
          </cell>
          <cell r="G671" t="str">
            <v>WA</v>
          </cell>
          <cell r="H671" t="str">
            <v>Consumer</v>
          </cell>
          <cell r="I671" t="str">
            <v>Mihael Khan</v>
          </cell>
          <cell r="S671">
            <v>14</v>
          </cell>
          <cell r="Y671">
            <v>81.868000000000009</v>
          </cell>
        </row>
        <row r="672">
          <cell r="C672" t="str">
            <v>2015</v>
          </cell>
          <cell r="G672" t="str">
            <v>VIC</v>
          </cell>
          <cell r="H672" t="str">
            <v>Home Office</v>
          </cell>
          <cell r="I672" t="str">
            <v>Yvette Biti</v>
          </cell>
          <cell r="S672">
            <v>50</v>
          </cell>
          <cell r="Y672">
            <v>499.995</v>
          </cell>
        </row>
        <row r="673">
          <cell r="C673" t="str">
            <v>2015</v>
          </cell>
          <cell r="G673" t="str">
            <v>NSW</v>
          </cell>
          <cell r="H673" t="str">
            <v>Home Office</v>
          </cell>
          <cell r="I673" t="str">
            <v>Tina Carlton</v>
          </cell>
          <cell r="S673">
            <v>9</v>
          </cell>
          <cell r="Y673">
            <v>825.11800000000005</v>
          </cell>
        </row>
        <row r="674">
          <cell r="C674" t="str">
            <v>2015</v>
          </cell>
          <cell r="G674" t="str">
            <v>NSW</v>
          </cell>
          <cell r="H674" t="str">
            <v>Corporate</v>
          </cell>
          <cell r="I674" t="str">
            <v>Leighton Forrest</v>
          </cell>
          <cell r="S674">
            <v>20</v>
          </cell>
          <cell r="Y674">
            <v>5725.6100000000006</v>
          </cell>
        </row>
        <row r="675">
          <cell r="C675" t="str">
            <v>2015</v>
          </cell>
          <cell r="G675" t="str">
            <v>NSW</v>
          </cell>
          <cell r="H675" t="str">
            <v>Corporate</v>
          </cell>
          <cell r="I675" t="str">
            <v>Natasha Song</v>
          </cell>
          <cell r="S675">
            <v>3</v>
          </cell>
          <cell r="Y675">
            <v>34.556399999999996</v>
          </cell>
        </row>
        <row r="676">
          <cell r="C676" t="str">
            <v>2015</v>
          </cell>
          <cell r="G676" t="str">
            <v>VIC</v>
          </cell>
          <cell r="H676" t="str">
            <v>Consumer</v>
          </cell>
          <cell r="I676" t="str">
            <v>Connor Betts</v>
          </cell>
          <cell r="S676">
            <v>46</v>
          </cell>
          <cell r="Y676">
            <v>5201.3966</v>
          </cell>
        </row>
        <row r="677">
          <cell r="C677" t="str">
            <v>2015</v>
          </cell>
          <cell r="G677" t="str">
            <v>WA</v>
          </cell>
          <cell r="H677" t="str">
            <v>Corporate</v>
          </cell>
          <cell r="I677" t="str">
            <v>Natasha Song</v>
          </cell>
          <cell r="S677">
            <v>44</v>
          </cell>
          <cell r="Y677">
            <v>4050.4191999999998</v>
          </cell>
        </row>
        <row r="678">
          <cell r="C678" t="str">
            <v>2015</v>
          </cell>
          <cell r="G678" t="str">
            <v>NSW</v>
          </cell>
          <cell r="H678" t="str">
            <v>Small Business</v>
          </cell>
          <cell r="I678" t="str">
            <v>Leighton Forrest</v>
          </cell>
          <cell r="S678">
            <v>48</v>
          </cell>
          <cell r="Y678">
            <v>568.87879999999996</v>
          </cell>
        </row>
        <row r="679">
          <cell r="C679" t="str">
            <v>2015</v>
          </cell>
          <cell r="G679" t="str">
            <v>NSW</v>
          </cell>
          <cell r="H679" t="str">
            <v>Corporate</v>
          </cell>
          <cell r="I679" t="str">
            <v>Mihael Khan</v>
          </cell>
          <cell r="S679">
            <v>20</v>
          </cell>
          <cell r="Y679">
            <v>99.424000000000007</v>
          </cell>
        </row>
        <row r="680">
          <cell r="C680" t="str">
            <v>2015</v>
          </cell>
          <cell r="G680" t="str">
            <v>VIC</v>
          </cell>
          <cell r="H680" t="str">
            <v>Small Business</v>
          </cell>
          <cell r="I680" t="str">
            <v>Connor Betts</v>
          </cell>
          <cell r="S680">
            <v>31</v>
          </cell>
          <cell r="Y680">
            <v>37.416400000000003</v>
          </cell>
        </row>
        <row r="681">
          <cell r="C681" t="str">
            <v>2015</v>
          </cell>
          <cell r="G681" t="str">
            <v>NSW</v>
          </cell>
          <cell r="H681" t="str">
            <v>Corporate</v>
          </cell>
          <cell r="I681" t="str">
            <v>Charlie Bui</v>
          </cell>
          <cell r="S681">
            <v>23</v>
          </cell>
          <cell r="Y681">
            <v>85.672600000000003</v>
          </cell>
        </row>
        <row r="682">
          <cell r="C682" t="str">
            <v>2015</v>
          </cell>
          <cell r="G682" t="str">
            <v>NSW</v>
          </cell>
          <cell r="H682" t="str">
            <v>Consumer</v>
          </cell>
          <cell r="I682" t="str">
            <v>Nicholas Fernandes</v>
          </cell>
          <cell r="S682">
            <v>47</v>
          </cell>
          <cell r="Y682">
            <v>133.46280000000002</v>
          </cell>
        </row>
        <row r="683">
          <cell r="C683" t="str">
            <v>2015</v>
          </cell>
          <cell r="G683" t="str">
            <v>VIC</v>
          </cell>
          <cell r="H683" t="str">
            <v>Small Business</v>
          </cell>
          <cell r="I683" t="str">
            <v>Connor Betts</v>
          </cell>
          <cell r="S683">
            <v>6</v>
          </cell>
          <cell r="Y683">
            <v>10.8498</v>
          </cell>
        </row>
        <row r="684">
          <cell r="C684" t="str">
            <v>2015</v>
          </cell>
          <cell r="G684" t="str">
            <v>NSW</v>
          </cell>
          <cell r="H684" t="str">
            <v>Corporate</v>
          </cell>
          <cell r="I684" t="str">
            <v>Natasha Song</v>
          </cell>
          <cell r="S684">
            <v>1</v>
          </cell>
          <cell r="Y684">
            <v>2.1652</v>
          </cell>
        </row>
        <row r="685">
          <cell r="C685" t="str">
            <v>2015</v>
          </cell>
          <cell r="G685" t="str">
            <v>NSW</v>
          </cell>
          <cell r="H685" t="str">
            <v>Corporate</v>
          </cell>
          <cell r="I685" t="str">
            <v>Tina Carlton</v>
          </cell>
          <cell r="S685">
            <v>49</v>
          </cell>
          <cell r="Y685">
            <v>421.8707</v>
          </cell>
        </row>
        <row r="686">
          <cell r="C686" t="str">
            <v>2015</v>
          </cell>
          <cell r="G686" t="str">
            <v>NSW</v>
          </cell>
          <cell r="H686" t="str">
            <v>Small Business</v>
          </cell>
          <cell r="I686" t="str">
            <v>Leighton Forrest</v>
          </cell>
          <cell r="S686">
            <v>3</v>
          </cell>
          <cell r="Y686">
            <v>10.1624</v>
          </cell>
        </row>
        <row r="687">
          <cell r="C687" t="str">
            <v>2015</v>
          </cell>
          <cell r="G687" t="str">
            <v>VIC</v>
          </cell>
          <cell r="H687" t="str">
            <v>Home Office</v>
          </cell>
          <cell r="I687" t="str">
            <v>Connor Betts</v>
          </cell>
          <cell r="S687">
            <v>10</v>
          </cell>
          <cell r="Y687">
            <v>198.70200000000003</v>
          </cell>
        </row>
        <row r="688">
          <cell r="C688" t="str">
            <v>2015</v>
          </cell>
          <cell r="G688" t="str">
            <v>VIC</v>
          </cell>
          <cell r="H688" t="str">
            <v>Corporate</v>
          </cell>
          <cell r="I688" t="str">
            <v>Connor Betts</v>
          </cell>
          <cell r="S688">
            <v>13</v>
          </cell>
          <cell r="Y688">
            <v>48.929199999999994</v>
          </cell>
        </row>
        <row r="689">
          <cell r="C689" t="str">
            <v>2015</v>
          </cell>
          <cell r="G689" t="str">
            <v>NSW</v>
          </cell>
          <cell r="H689" t="str">
            <v>Corporate</v>
          </cell>
          <cell r="I689" t="str">
            <v>Tina Carlton</v>
          </cell>
          <cell r="S689">
            <v>10</v>
          </cell>
          <cell r="Y689">
            <v>59.620000000000005</v>
          </cell>
        </row>
        <row r="690">
          <cell r="C690" t="str">
            <v>2015</v>
          </cell>
          <cell r="G690" t="str">
            <v>NSW</v>
          </cell>
          <cell r="H690" t="str">
            <v>Small Business</v>
          </cell>
          <cell r="I690" t="str">
            <v>Tina Carlton</v>
          </cell>
          <cell r="S690">
            <v>20</v>
          </cell>
          <cell r="Y690">
            <v>385.39</v>
          </cell>
        </row>
        <row r="691">
          <cell r="C691" t="str">
            <v>2015</v>
          </cell>
          <cell r="G691" t="str">
            <v>VIC</v>
          </cell>
          <cell r="H691" t="str">
            <v>Corporate</v>
          </cell>
          <cell r="I691" t="str">
            <v>Yvette Biti</v>
          </cell>
          <cell r="S691">
            <v>34</v>
          </cell>
          <cell r="Y691">
            <v>644.33080000000007</v>
          </cell>
        </row>
        <row r="692">
          <cell r="C692" t="str">
            <v>2015</v>
          </cell>
          <cell r="G692" t="str">
            <v>NSW</v>
          </cell>
          <cell r="H692" t="str">
            <v>Home Office</v>
          </cell>
          <cell r="I692" t="str">
            <v>Tina Carlton</v>
          </cell>
          <cell r="S692">
            <v>37</v>
          </cell>
          <cell r="Y692">
            <v>243.35319999999999</v>
          </cell>
        </row>
        <row r="693">
          <cell r="C693" t="str">
            <v>2015</v>
          </cell>
          <cell r="G693" t="str">
            <v>VIC</v>
          </cell>
          <cell r="H693" t="str">
            <v>Small Business</v>
          </cell>
          <cell r="I693" t="str">
            <v>Connor Betts</v>
          </cell>
          <cell r="S693">
            <v>26</v>
          </cell>
          <cell r="Y693">
            <v>149.77279999999999</v>
          </cell>
        </row>
        <row r="694">
          <cell r="C694" t="str">
            <v>2015</v>
          </cell>
          <cell r="G694" t="str">
            <v>NSW</v>
          </cell>
          <cell r="H694" t="str">
            <v>Corporate</v>
          </cell>
          <cell r="I694" t="str">
            <v>Nicholas Fernandes</v>
          </cell>
          <cell r="S694">
            <v>4</v>
          </cell>
          <cell r="Y694">
            <v>8.7279999999999998</v>
          </cell>
        </row>
        <row r="695">
          <cell r="C695" t="str">
            <v>2015</v>
          </cell>
          <cell r="G695" t="str">
            <v>NSW</v>
          </cell>
          <cell r="H695" t="str">
            <v>Consumer</v>
          </cell>
          <cell r="I695" t="str">
            <v>Tina Carlton</v>
          </cell>
          <cell r="S695">
            <v>25</v>
          </cell>
          <cell r="Y695">
            <v>12343.064999999999</v>
          </cell>
        </row>
        <row r="696">
          <cell r="C696" t="str">
            <v>2015</v>
          </cell>
          <cell r="G696" t="str">
            <v>NSW</v>
          </cell>
          <cell r="H696" t="str">
            <v>Corporate</v>
          </cell>
          <cell r="I696" t="str">
            <v>Mihael Khan</v>
          </cell>
          <cell r="S696">
            <v>29</v>
          </cell>
          <cell r="Y696">
            <v>50.558</v>
          </cell>
        </row>
        <row r="697">
          <cell r="C697" t="str">
            <v>2015</v>
          </cell>
          <cell r="G697" t="str">
            <v>NSW</v>
          </cell>
          <cell r="H697" t="str">
            <v>Small Business</v>
          </cell>
          <cell r="I697" t="str">
            <v>Radhya Staples</v>
          </cell>
          <cell r="S697">
            <v>47</v>
          </cell>
          <cell r="Y697">
            <v>20775.539399999998</v>
          </cell>
        </row>
        <row r="698">
          <cell r="C698" t="str">
            <v>2015</v>
          </cell>
          <cell r="G698" t="str">
            <v>VIC</v>
          </cell>
          <cell r="H698" t="str">
            <v>Small Business</v>
          </cell>
          <cell r="I698" t="str">
            <v>Connor Betts</v>
          </cell>
          <cell r="S698">
            <v>8</v>
          </cell>
          <cell r="Y698">
            <v>50.980000000000004</v>
          </cell>
        </row>
        <row r="699">
          <cell r="C699" t="str">
            <v>2015</v>
          </cell>
          <cell r="G699" t="str">
            <v>NSW</v>
          </cell>
          <cell r="H699" t="str">
            <v>Home Office</v>
          </cell>
          <cell r="I699" t="str">
            <v>Nicholas Fernandes</v>
          </cell>
          <cell r="S699">
            <v>4</v>
          </cell>
          <cell r="Y699">
            <v>12.0564</v>
          </cell>
        </row>
        <row r="700">
          <cell r="C700" t="str">
            <v>2015</v>
          </cell>
          <cell r="G700" t="str">
            <v>NSW</v>
          </cell>
          <cell r="H700" t="str">
            <v>Home Office</v>
          </cell>
          <cell r="I700" t="str">
            <v>Aanya Zhang</v>
          </cell>
          <cell r="S700">
            <v>3</v>
          </cell>
          <cell r="Y700">
            <v>11.125300000000001</v>
          </cell>
        </row>
        <row r="701">
          <cell r="C701" t="str">
            <v>2015</v>
          </cell>
          <cell r="G701" t="str">
            <v>NSW</v>
          </cell>
          <cell r="H701" t="str">
            <v>Corporate</v>
          </cell>
          <cell r="I701" t="str">
            <v>Leighton Forrest</v>
          </cell>
          <cell r="S701">
            <v>6</v>
          </cell>
          <cell r="Y701">
            <v>11.980399999999999</v>
          </cell>
        </row>
        <row r="702">
          <cell r="C702" t="str">
            <v>2015</v>
          </cell>
          <cell r="G702" t="str">
            <v>VIC</v>
          </cell>
          <cell r="H702" t="str">
            <v>Consumer</v>
          </cell>
          <cell r="I702" t="str">
            <v>Yvette Biti</v>
          </cell>
          <cell r="S702">
            <v>34</v>
          </cell>
          <cell r="Y702">
            <v>248.47399999999999</v>
          </cell>
        </row>
        <row r="703">
          <cell r="C703" t="str">
            <v>2015</v>
          </cell>
          <cell r="G703" t="str">
            <v>NSW</v>
          </cell>
          <cell r="H703" t="str">
            <v>Small Business</v>
          </cell>
          <cell r="I703" t="str">
            <v>Natasha Song</v>
          </cell>
          <cell r="S703">
            <v>47</v>
          </cell>
          <cell r="Y703">
            <v>175.93</v>
          </cell>
        </row>
        <row r="704">
          <cell r="C704" t="str">
            <v>2015</v>
          </cell>
          <cell r="G704" t="str">
            <v>VIC</v>
          </cell>
          <cell r="H704" t="str">
            <v>Corporate</v>
          </cell>
          <cell r="I704" t="str">
            <v>Yvette Biti</v>
          </cell>
          <cell r="S704">
            <v>46</v>
          </cell>
          <cell r="Y704">
            <v>601.00459999999998</v>
          </cell>
        </row>
        <row r="705">
          <cell r="C705" t="str">
            <v>2015</v>
          </cell>
          <cell r="G705" t="str">
            <v>NSW</v>
          </cell>
          <cell r="H705" t="str">
            <v>Home Office</v>
          </cell>
          <cell r="I705" t="str">
            <v>Mihael Khan</v>
          </cell>
          <cell r="S705">
            <v>21</v>
          </cell>
          <cell r="Y705">
            <v>7958.8367999999991</v>
          </cell>
        </row>
        <row r="706">
          <cell r="C706" t="str">
            <v>2015</v>
          </cell>
          <cell r="G706" t="str">
            <v>NSW</v>
          </cell>
          <cell r="H706" t="str">
            <v>Corporate</v>
          </cell>
          <cell r="I706" t="str">
            <v>Charlie Bui</v>
          </cell>
          <cell r="S706">
            <v>23</v>
          </cell>
          <cell r="Y706">
            <v>6514.1514000000006</v>
          </cell>
        </row>
        <row r="707">
          <cell r="C707" t="str">
            <v>2015</v>
          </cell>
          <cell r="G707" t="str">
            <v>NSW</v>
          </cell>
          <cell r="H707" t="str">
            <v>Small Business</v>
          </cell>
          <cell r="I707" t="str">
            <v>Mihael Khan</v>
          </cell>
          <cell r="S707">
            <v>47</v>
          </cell>
          <cell r="Y707">
            <v>187.40459999999999</v>
          </cell>
        </row>
        <row r="708">
          <cell r="C708" t="str">
            <v>2015</v>
          </cell>
          <cell r="G708" t="str">
            <v>NSW</v>
          </cell>
          <cell r="H708" t="str">
            <v>Small Business</v>
          </cell>
          <cell r="I708" t="str">
            <v>Mihael Khan</v>
          </cell>
          <cell r="S708">
            <v>17</v>
          </cell>
          <cell r="Y708">
            <v>45.563600000000001</v>
          </cell>
        </row>
        <row r="709">
          <cell r="C709" t="str">
            <v>2015</v>
          </cell>
          <cell r="G709" t="str">
            <v>VIC</v>
          </cell>
          <cell r="H709" t="str">
            <v>Corporate</v>
          </cell>
          <cell r="I709" t="str">
            <v>Connor Betts</v>
          </cell>
          <cell r="S709">
            <v>20</v>
          </cell>
          <cell r="Y709">
            <v>581.30799999999999</v>
          </cell>
        </row>
        <row r="710">
          <cell r="C710" t="str">
            <v>2015</v>
          </cell>
          <cell r="G710" t="str">
            <v>NSW</v>
          </cell>
          <cell r="H710" t="str">
            <v>Small Business</v>
          </cell>
          <cell r="I710" t="str">
            <v>Mihael Khan</v>
          </cell>
          <cell r="S710">
            <v>49</v>
          </cell>
          <cell r="Y710">
            <v>4231.8339999999998</v>
          </cell>
        </row>
        <row r="711">
          <cell r="C711" t="str">
            <v>2015</v>
          </cell>
          <cell r="G711" t="str">
            <v>VIC</v>
          </cell>
          <cell r="H711" t="str">
            <v>Corporate</v>
          </cell>
          <cell r="I711" t="str">
            <v>Connor Betts</v>
          </cell>
          <cell r="S711">
            <v>12</v>
          </cell>
          <cell r="Y711">
            <v>76.850399999999993</v>
          </cell>
        </row>
        <row r="712">
          <cell r="C712" t="str">
            <v>2015</v>
          </cell>
          <cell r="G712" t="str">
            <v>NSW</v>
          </cell>
          <cell r="H712" t="str">
            <v>Corporate</v>
          </cell>
          <cell r="I712" t="str">
            <v>Preston Senome</v>
          </cell>
          <cell r="S712">
            <v>19</v>
          </cell>
          <cell r="Y712">
            <v>28.82</v>
          </cell>
        </row>
        <row r="713">
          <cell r="C713" t="str">
            <v>2015</v>
          </cell>
          <cell r="G713" t="str">
            <v>WA</v>
          </cell>
          <cell r="H713" t="str">
            <v>Corporate</v>
          </cell>
          <cell r="I713" t="str">
            <v>Tina Carlton</v>
          </cell>
          <cell r="S713">
            <v>24</v>
          </cell>
          <cell r="Y713">
            <v>221.14400000000001</v>
          </cell>
        </row>
        <row r="714">
          <cell r="C714" t="str">
            <v>2015</v>
          </cell>
          <cell r="G714" t="str">
            <v>NSW</v>
          </cell>
          <cell r="H714" t="str">
            <v>Home Office</v>
          </cell>
          <cell r="I714" t="str">
            <v>Preston Senome</v>
          </cell>
          <cell r="S714">
            <v>40</v>
          </cell>
          <cell r="Y714">
            <v>101.76799999999999</v>
          </cell>
        </row>
        <row r="715">
          <cell r="C715" t="str">
            <v>2015</v>
          </cell>
          <cell r="G715" t="str">
            <v>VIC</v>
          </cell>
          <cell r="H715" t="str">
            <v>Small Business</v>
          </cell>
          <cell r="I715" t="str">
            <v>Connor Betts</v>
          </cell>
          <cell r="S715">
            <v>46</v>
          </cell>
          <cell r="Y715">
            <v>437.61360000000002</v>
          </cell>
        </row>
        <row r="716">
          <cell r="C716" t="str">
            <v>2015</v>
          </cell>
          <cell r="G716" t="str">
            <v>VIC</v>
          </cell>
          <cell r="H716" t="str">
            <v>Corporate</v>
          </cell>
          <cell r="I716" t="str">
            <v>Yvette Biti</v>
          </cell>
          <cell r="S716">
            <v>41</v>
          </cell>
          <cell r="Y716">
            <v>243.6216</v>
          </cell>
        </row>
        <row r="717">
          <cell r="C717" t="str">
            <v>2015</v>
          </cell>
          <cell r="G717" t="str">
            <v>NSW</v>
          </cell>
          <cell r="H717" t="str">
            <v>Consumer</v>
          </cell>
          <cell r="I717" t="str">
            <v>Tina Carlton</v>
          </cell>
          <cell r="S717">
            <v>22</v>
          </cell>
          <cell r="Y717">
            <v>137.8664</v>
          </cell>
        </row>
        <row r="718">
          <cell r="C718" t="str">
            <v>2015</v>
          </cell>
          <cell r="G718" t="str">
            <v>NSW</v>
          </cell>
          <cell r="H718" t="str">
            <v>Small Business</v>
          </cell>
          <cell r="I718" t="str">
            <v>Phoebe Gour</v>
          </cell>
          <cell r="S718">
            <v>16</v>
          </cell>
          <cell r="Y718">
            <v>165.08640000000003</v>
          </cell>
        </row>
        <row r="719">
          <cell r="C719" t="str">
            <v>2015</v>
          </cell>
          <cell r="G719" t="str">
            <v>NSW</v>
          </cell>
          <cell r="H719" t="str">
            <v>Small Business</v>
          </cell>
          <cell r="I719" t="str">
            <v>Natasha Song</v>
          </cell>
          <cell r="S719">
            <v>10</v>
          </cell>
          <cell r="Y719">
            <v>102.51</v>
          </cell>
        </row>
        <row r="720">
          <cell r="C720" t="str">
            <v>2015</v>
          </cell>
          <cell r="G720" t="str">
            <v>NSW</v>
          </cell>
          <cell r="H720" t="str">
            <v>Home Office</v>
          </cell>
          <cell r="I720" t="str">
            <v>Samantha Chairs</v>
          </cell>
          <cell r="S720">
            <v>11</v>
          </cell>
          <cell r="Y720">
            <v>31.820800000000002</v>
          </cell>
        </row>
        <row r="721">
          <cell r="C721" t="str">
            <v>2015</v>
          </cell>
          <cell r="G721" t="str">
            <v>NSW</v>
          </cell>
          <cell r="H721" t="str">
            <v>Corporate</v>
          </cell>
          <cell r="I721" t="str">
            <v>Tina Carlton</v>
          </cell>
          <cell r="S721">
            <v>21</v>
          </cell>
          <cell r="Y721">
            <v>56.217199999999998</v>
          </cell>
        </row>
        <row r="722">
          <cell r="C722" t="str">
            <v>2015</v>
          </cell>
          <cell r="G722" t="str">
            <v>VIC</v>
          </cell>
          <cell r="H722" t="str">
            <v>Small Business</v>
          </cell>
          <cell r="I722" t="str">
            <v>Yvette Biti</v>
          </cell>
          <cell r="S722">
            <v>17</v>
          </cell>
          <cell r="Y722">
            <v>2494.9735999999998</v>
          </cell>
        </row>
        <row r="723">
          <cell r="C723" t="str">
            <v>2015</v>
          </cell>
          <cell r="G723" t="str">
            <v>NSW</v>
          </cell>
          <cell r="H723" t="str">
            <v>Small Business</v>
          </cell>
          <cell r="I723" t="str">
            <v>Leighton Forrest</v>
          </cell>
          <cell r="S723">
            <v>16</v>
          </cell>
          <cell r="Y723">
            <v>103.70479999999999</v>
          </cell>
        </row>
        <row r="724">
          <cell r="C724" t="str">
            <v>2015</v>
          </cell>
          <cell r="G724" t="str">
            <v>VIC</v>
          </cell>
          <cell r="H724" t="str">
            <v>Corporate</v>
          </cell>
          <cell r="I724" t="str">
            <v>Yvette Biti</v>
          </cell>
          <cell r="S724">
            <v>27</v>
          </cell>
          <cell r="Y724">
            <v>1460.3810000000001</v>
          </cell>
        </row>
        <row r="725">
          <cell r="C725" t="str">
            <v>2015</v>
          </cell>
          <cell r="G725" t="str">
            <v>NSW</v>
          </cell>
          <cell r="H725" t="str">
            <v>Corporate</v>
          </cell>
          <cell r="I725" t="str">
            <v>Mihael Khan</v>
          </cell>
          <cell r="S725">
            <v>30</v>
          </cell>
          <cell r="Y725">
            <v>267.35099999999994</v>
          </cell>
        </row>
        <row r="726">
          <cell r="C726" t="str">
            <v>2015</v>
          </cell>
          <cell r="G726" t="str">
            <v>NSW</v>
          </cell>
          <cell r="H726" t="str">
            <v>Small Business</v>
          </cell>
          <cell r="I726" t="str">
            <v>Phoebe Gour</v>
          </cell>
          <cell r="S726">
            <v>28</v>
          </cell>
          <cell r="Y726">
            <v>73.565999999999988</v>
          </cell>
        </row>
        <row r="727">
          <cell r="C727" t="str">
            <v>2015</v>
          </cell>
          <cell r="G727" t="str">
            <v>NSW</v>
          </cell>
          <cell r="H727" t="str">
            <v>Corporate</v>
          </cell>
          <cell r="I727" t="str">
            <v>Aanya Zhang</v>
          </cell>
          <cell r="S727">
            <v>39</v>
          </cell>
          <cell r="Y727">
            <v>104.199</v>
          </cell>
        </row>
        <row r="728">
          <cell r="C728" t="str">
            <v>2015</v>
          </cell>
          <cell r="G728" t="str">
            <v>NSW</v>
          </cell>
          <cell r="H728" t="str">
            <v>Corporate</v>
          </cell>
          <cell r="I728" t="str">
            <v>Nicholas Fernandes</v>
          </cell>
          <cell r="S728">
            <v>20</v>
          </cell>
          <cell r="Y728">
            <v>36.457999999999998</v>
          </cell>
        </row>
        <row r="729">
          <cell r="C729" t="str">
            <v>2015</v>
          </cell>
          <cell r="G729" t="str">
            <v>WA</v>
          </cell>
          <cell r="H729" t="str">
            <v>Corporate</v>
          </cell>
          <cell r="I729" t="str">
            <v>Tina Carlton</v>
          </cell>
          <cell r="S729">
            <v>26</v>
          </cell>
          <cell r="Y729">
            <v>63.470399999999998</v>
          </cell>
        </row>
        <row r="730">
          <cell r="C730" t="str">
            <v>2015</v>
          </cell>
          <cell r="G730" t="str">
            <v>VIC</v>
          </cell>
          <cell r="H730" t="str">
            <v>Corporate</v>
          </cell>
          <cell r="I730" t="str">
            <v>Connor Betts</v>
          </cell>
          <cell r="S730">
            <v>14</v>
          </cell>
          <cell r="Y730">
            <v>35.887999999999998</v>
          </cell>
        </row>
        <row r="731">
          <cell r="C731" t="str">
            <v>2015</v>
          </cell>
          <cell r="G731" t="str">
            <v>VIC</v>
          </cell>
          <cell r="H731" t="str">
            <v>Home Office</v>
          </cell>
          <cell r="I731" t="str">
            <v>Connor Betts</v>
          </cell>
          <cell r="S731">
            <v>6</v>
          </cell>
          <cell r="Y731">
            <v>10.596</v>
          </cell>
        </row>
        <row r="732">
          <cell r="C732" t="str">
            <v>2015</v>
          </cell>
          <cell r="G732" t="str">
            <v>WA</v>
          </cell>
          <cell r="H732" t="str">
            <v>Home Office</v>
          </cell>
          <cell r="I732" t="str">
            <v>Tina Carlton</v>
          </cell>
          <cell r="S732">
            <v>18</v>
          </cell>
          <cell r="Y732">
            <v>349.25439999999998</v>
          </cell>
        </row>
        <row r="733">
          <cell r="C733" t="str">
            <v>2015</v>
          </cell>
          <cell r="G733" t="str">
            <v>WA</v>
          </cell>
          <cell r="H733" t="str">
            <v>Home Office</v>
          </cell>
          <cell r="I733" t="str">
            <v>Tina Carlton</v>
          </cell>
          <cell r="S733">
            <v>46</v>
          </cell>
          <cell r="Y733">
            <v>1463.2735999999998</v>
          </cell>
        </row>
        <row r="734">
          <cell r="C734" t="str">
            <v>2015</v>
          </cell>
          <cell r="G734" t="str">
            <v>NSW</v>
          </cell>
          <cell r="H734" t="str">
            <v>Consumer</v>
          </cell>
          <cell r="I734" t="str">
            <v>Phoebe Gour</v>
          </cell>
          <cell r="S734">
            <v>41</v>
          </cell>
          <cell r="Y734">
            <v>6633.3186999999998</v>
          </cell>
        </row>
        <row r="735">
          <cell r="C735" t="str">
            <v>2015</v>
          </cell>
          <cell r="G735" t="str">
            <v>VIC</v>
          </cell>
          <cell r="H735" t="str">
            <v>Home Office</v>
          </cell>
          <cell r="I735" t="str">
            <v>Yvette Biti</v>
          </cell>
          <cell r="S735">
            <v>25</v>
          </cell>
          <cell r="Y735">
            <v>118.59</v>
          </cell>
        </row>
        <row r="736">
          <cell r="C736" t="str">
            <v>2015</v>
          </cell>
          <cell r="G736" t="str">
            <v>NSW</v>
          </cell>
          <cell r="H736" t="str">
            <v>Corporate</v>
          </cell>
          <cell r="I736" t="str">
            <v>Samantha Chairs</v>
          </cell>
          <cell r="S736">
            <v>30</v>
          </cell>
          <cell r="Y736">
            <v>305.06400000000002</v>
          </cell>
        </row>
        <row r="737">
          <cell r="C737" t="str">
            <v>2015</v>
          </cell>
          <cell r="G737" t="str">
            <v>WA</v>
          </cell>
          <cell r="H737" t="str">
            <v>Home Office</v>
          </cell>
          <cell r="I737" t="str">
            <v>Radhya Staples</v>
          </cell>
          <cell r="S737">
            <v>11</v>
          </cell>
          <cell r="Y737">
            <v>475.46770000000004</v>
          </cell>
        </row>
        <row r="738">
          <cell r="C738" t="str">
            <v>2015</v>
          </cell>
          <cell r="G738" t="str">
            <v>NSW</v>
          </cell>
          <cell r="H738" t="str">
            <v>Corporate</v>
          </cell>
          <cell r="I738" t="str">
            <v>Phoebe Gour</v>
          </cell>
          <cell r="S738">
            <v>39</v>
          </cell>
          <cell r="Y738">
            <v>69.677599999999984</v>
          </cell>
        </row>
        <row r="739">
          <cell r="C739" t="str">
            <v>2015</v>
          </cell>
          <cell r="G739" t="str">
            <v>NSW</v>
          </cell>
          <cell r="H739" t="str">
            <v>Corporate</v>
          </cell>
          <cell r="I739" t="str">
            <v>Leighton Forrest</v>
          </cell>
          <cell r="S739">
            <v>17</v>
          </cell>
          <cell r="Y739">
            <v>9408.3335999999999</v>
          </cell>
        </row>
        <row r="740">
          <cell r="C740" t="str">
            <v>2015</v>
          </cell>
          <cell r="G740" t="str">
            <v>NSW</v>
          </cell>
          <cell r="H740" t="str">
            <v>Corporate</v>
          </cell>
          <cell r="I740" t="str">
            <v>Tina Carlton</v>
          </cell>
          <cell r="S740">
            <v>24</v>
          </cell>
          <cell r="Y740">
            <v>39.304000000000002</v>
          </cell>
        </row>
        <row r="741">
          <cell r="C741" t="str">
            <v>2015</v>
          </cell>
          <cell r="G741" t="str">
            <v>VIC</v>
          </cell>
          <cell r="H741" t="str">
            <v>Home Office</v>
          </cell>
          <cell r="I741" t="str">
            <v>Yvette Biti</v>
          </cell>
          <cell r="S741">
            <v>30</v>
          </cell>
          <cell r="Y741">
            <v>615.61899999999991</v>
          </cell>
        </row>
        <row r="742">
          <cell r="C742" t="str">
            <v>2015</v>
          </cell>
          <cell r="G742" t="str">
            <v>NSW</v>
          </cell>
          <cell r="H742" t="str">
            <v>Small Business</v>
          </cell>
          <cell r="I742" t="str">
            <v>Tina Carlton</v>
          </cell>
          <cell r="S742">
            <v>1</v>
          </cell>
          <cell r="Y742">
            <v>3.2008000000000001</v>
          </cell>
        </row>
        <row r="743">
          <cell r="C743" t="str">
            <v>2015</v>
          </cell>
          <cell r="G743" t="str">
            <v>WA</v>
          </cell>
          <cell r="H743" t="str">
            <v>Corporate</v>
          </cell>
          <cell r="I743" t="str">
            <v>Mihael Khan</v>
          </cell>
          <cell r="S743">
            <v>49</v>
          </cell>
          <cell r="Y743">
            <v>1815.7670000000001</v>
          </cell>
        </row>
        <row r="744">
          <cell r="C744" t="str">
            <v>2015</v>
          </cell>
          <cell r="G744" t="str">
            <v>WA</v>
          </cell>
          <cell r="H744" t="str">
            <v>Home Office</v>
          </cell>
          <cell r="I744" t="str">
            <v>Natasha Song</v>
          </cell>
          <cell r="S744">
            <v>38</v>
          </cell>
          <cell r="Y744">
            <v>271.25</v>
          </cell>
        </row>
        <row r="745">
          <cell r="C745" t="str">
            <v>2015</v>
          </cell>
          <cell r="G745" t="str">
            <v>WA</v>
          </cell>
          <cell r="H745" t="str">
            <v>Home Office</v>
          </cell>
          <cell r="I745" t="str">
            <v>Natasha Song</v>
          </cell>
          <cell r="S745">
            <v>41</v>
          </cell>
          <cell r="Y745">
            <v>150.27709999999999</v>
          </cell>
        </row>
        <row r="746">
          <cell r="C746" t="str">
            <v>2015</v>
          </cell>
          <cell r="G746" t="str">
            <v>WA</v>
          </cell>
          <cell r="H746" t="str">
            <v>Home Office</v>
          </cell>
          <cell r="I746" t="str">
            <v>Natasha Song</v>
          </cell>
          <cell r="S746">
            <v>21</v>
          </cell>
          <cell r="Y746">
            <v>187.82069999999999</v>
          </cell>
        </row>
        <row r="747">
          <cell r="C747" t="str">
            <v>2016</v>
          </cell>
          <cell r="G747" t="str">
            <v>NSW</v>
          </cell>
          <cell r="H747" t="str">
            <v>Corporate</v>
          </cell>
          <cell r="I747" t="str">
            <v>Preston Senome</v>
          </cell>
          <cell r="S747">
            <v>14</v>
          </cell>
          <cell r="Y747">
            <v>408.56559999999996</v>
          </cell>
        </row>
        <row r="748">
          <cell r="C748" t="str">
            <v>2016</v>
          </cell>
          <cell r="G748" t="str">
            <v>NSW</v>
          </cell>
          <cell r="H748" t="str">
            <v>Home Office</v>
          </cell>
          <cell r="I748" t="str">
            <v>Samantha Chairs</v>
          </cell>
          <cell r="S748">
            <v>10</v>
          </cell>
          <cell r="Y748">
            <v>62.955999999999996</v>
          </cell>
        </row>
        <row r="749">
          <cell r="C749" t="str">
            <v>2016</v>
          </cell>
          <cell r="G749" t="str">
            <v>NSW</v>
          </cell>
          <cell r="H749" t="str">
            <v>Home Office</v>
          </cell>
          <cell r="I749" t="str">
            <v>Charlie Bui</v>
          </cell>
          <cell r="S749">
            <v>34</v>
          </cell>
          <cell r="Y749">
            <v>664.87760000000003</v>
          </cell>
        </row>
        <row r="750">
          <cell r="C750" t="str">
            <v>2016</v>
          </cell>
          <cell r="G750" t="str">
            <v>NSW</v>
          </cell>
          <cell r="H750" t="str">
            <v>Home Office</v>
          </cell>
          <cell r="I750" t="str">
            <v>Stevie Bacata</v>
          </cell>
          <cell r="S750">
            <v>47</v>
          </cell>
          <cell r="Y750">
            <v>357.75519999999995</v>
          </cell>
        </row>
        <row r="751">
          <cell r="C751" t="str">
            <v>2016</v>
          </cell>
          <cell r="G751" t="str">
            <v>NSW</v>
          </cell>
          <cell r="H751" t="str">
            <v>Consumer</v>
          </cell>
          <cell r="I751" t="str">
            <v>Nicholas Fernandes</v>
          </cell>
          <cell r="S751">
            <v>36</v>
          </cell>
          <cell r="Y751">
            <v>265.91799999999995</v>
          </cell>
        </row>
        <row r="752">
          <cell r="C752" t="str">
            <v>2016</v>
          </cell>
          <cell r="G752" t="str">
            <v>NSW</v>
          </cell>
          <cell r="H752" t="str">
            <v>Home Office</v>
          </cell>
          <cell r="I752" t="str">
            <v>Tina Carlton</v>
          </cell>
          <cell r="S752">
            <v>28</v>
          </cell>
          <cell r="Y752">
            <v>330.91520000000003</v>
          </cell>
        </row>
        <row r="753">
          <cell r="C753" t="str">
            <v>2016</v>
          </cell>
          <cell r="G753" t="str">
            <v>NSW</v>
          </cell>
          <cell r="H753" t="str">
            <v>Home Office</v>
          </cell>
          <cell r="I753" t="str">
            <v>Aanya Zhang</v>
          </cell>
          <cell r="S753">
            <v>4</v>
          </cell>
          <cell r="Y753">
            <v>64.667200000000008</v>
          </cell>
        </row>
        <row r="754">
          <cell r="C754" t="str">
            <v>2016</v>
          </cell>
          <cell r="G754" t="str">
            <v>NSW</v>
          </cell>
          <cell r="H754" t="str">
            <v>Corporate</v>
          </cell>
          <cell r="I754" t="str">
            <v>Phoebe Gour</v>
          </cell>
          <cell r="S754">
            <v>25</v>
          </cell>
          <cell r="Y754">
            <v>268.58249999999998</v>
          </cell>
        </row>
        <row r="755">
          <cell r="C755" t="str">
            <v>2016</v>
          </cell>
          <cell r="G755" t="str">
            <v>NSW</v>
          </cell>
          <cell r="H755" t="str">
            <v>Consumer</v>
          </cell>
          <cell r="I755" t="str">
            <v>Samantha Chairs</v>
          </cell>
          <cell r="S755">
            <v>33</v>
          </cell>
          <cell r="Y755">
            <v>67.768000000000001</v>
          </cell>
        </row>
        <row r="756">
          <cell r="C756" t="str">
            <v>2016</v>
          </cell>
          <cell r="G756" t="str">
            <v>NSW</v>
          </cell>
          <cell r="H756" t="str">
            <v>Corporate</v>
          </cell>
          <cell r="I756" t="str">
            <v>Tina Carlton</v>
          </cell>
          <cell r="S756">
            <v>43</v>
          </cell>
          <cell r="Y756">
            <v>11913.553200000002</v>
          </cell>
        </row>
        <row r="757">
          <cell r="C757" t="str">
            <v>2016</v>
          </cell>
          <cell r="G757" t="str">
            <v>NSW</v>
          </cell>
          <cell r="H757" t="str">
            <v>Home Office</v>
          </cell>
          <cell r="I757" t="str">
            <v>Preston Senome</v>
          </cell>
          <cell r="S757">
            <v>50</v>
          </cell>
          <cell r="Y757">
            <v>600.22</v>
          </cell>
        </row>
        <row r="758">
          <cell r="C758" t="str">
            <v>2016</v>
          </cell>
          <cell r="G758" t="str">
            <v>WA</v>
          </cell>
          <cell r="H758" t="str">
            <v>Corporate</v>
          </cell>
          <cell r="I758" t="str">
            <v>Tina Carlton</v>
          </cell>
          <cell r="S758">
            <v>16</v>
          </cell>
          <cell r="Y758">
            <v>55.353999999999999</v>
          </cell>
        </row>
        <row r="759">
          <cell r="C759" t="str">
            <v>2016</v>
          </cell>
          <cell r="G759" t="str">
            <v>NSW</v>
          </cell>
          <cell r="H759" t="str">
            <v>Home Office</v>
          </cell>
          <cell r="I759" t="str">
            <v>Aanya Zhang</v>
          </cell>
          <cell r="S759">
            <v>27</v>
          </cell>
          <cell r="Y759">
            <v>3711.7640000000001</v>
          </cell>
        </row>
        <row r="760">
          <cell r="C760" t="str">
            <v>2016</v>
          </cell>
          <cell r="G760" t="str">
            <v>WA</v>
          </cell>
          <cell r="H760" t="str">
            <v>Home Office</v>
          </cell>
          <cell r="I760" t="str">
            <v>Mihael Khan</v>
          </cell>
          <cell r="S760">
            <v>41</v>
          </cell>
          <cell r="Y760">
            <v>149.83199999999999</v>
          </cell>
        </row>
        <row r="761">
          <cell r="C761" t="str">
            <v>2016</v>
          </cell>
          <cell r="G761" t="str">
            <v>NSW</v>
          </cell>
          <cell r="H761" t="str">
            <v>Home Office</v>
          </cell>
          <cell r="I761" t="str">
            <v>Charlie Bui</v>
          </cell>
          <cell r="S761">
            <v>38</v>
          </cell>
          <cell r="Y761">
            <v>106.97999999999999</v>
          </cell>
        </row>
        <row r="762">
          <cell r="C762" t="str">
            <v>2016</v>
          </cell>
          <cell r="G762" t="str">
            <v>VIC</v>
          </cell>
          <cell r="H762" t="str">
            <v>Consumer</v>
          </cell>
          <cell r="I762" t="str">
            <v>Connor Betts</v>
          </cell>
          <cell r="S762">
            <v>12</v>
          </cell>
          <cell r="Y762">
            <v>26.866799999999998</v>
          </cell>
        </row>
        <row r="763">
          <cell r="C763" t="str">
            <v>2016</v>
          </cell>
          <cell r="G763" t="str">
            <v>NSW</v>
          </cell>
          <cell r="H763" t="str">
            <v>Corporate</v>
          </cell>
          <cell r="I763" t="str">
            <v>Leighton Forrest</v>
          </cell>
          <cell r="S763">
            <v>16</v>
          </cell>
          <cell r="Y763">
            <v>6600.8544000000002</v>
          </cell>
        </row>
        <row r="764">
          <cell r="C764" t="str">
            <v>2016</v>
          </cell>
          <cell r="G764" t="str">
            <v>VIC</v>
          </cell>
          <cell r="H764" t="str">
            <v>Small Business</v>
          </cell>
          <cell r="I764" t="str">
            <v>Yvette Biti</v>
          </cell>
          <cell r="S764">
            <v>42</v>
          </cell>
          <cell r="Y764">
            <v>234.19759999999999</v>
          </cell>
        </row>
        <row r="765">
          <cell r="C765" t="str">
            <v>2016</v>
          </cell>
          <cell r="G765" t="str">
            <v>WA</v>
          </cell>
          <cell r="H765" t="str">
            <v>Small Business</v>
          </cell>
          <cell r="I765" t="str">
            <v>Phoebe Gour</v>
          </cell>
          <cell r="S765">
            <v>49</v>
          </cell>
          <cell r="Y765">
            <v>1936.2187999999999</v>
          </cell>
        </row>
        <row r="766">
          <cell r="C766" t="str">
            <v>2016</v>
          </cell>
          <cell r="G766" t="str">
            <v>VIC</v>
          </cell>
          <cell r="H766" t="str">
            <v>Home Office</v>
          </cell>
          <cell r="I766" t="str">
            <v>Yvette Biti</v>
          </cell>
          <cell r="S766">
            <v>6</v>
          </cell>
          <cell r="Y766">
            <v>230.99699999999996</v>
          </cell>
        </row>
        <row r="767">
          <cell r="C767" t="str">
            <v>2016</v>
          </cell>
          <cell r="G767" t="str">
            <v>NSW</v>
          </cell>
          <cell r="H767" t="str">
            <v>Corporate</v>
          </cell>
          <cell r="I767" t="str">
            <v>Samantha Chairs</v>
          </cell>
          <cell r="S767">
            <v>50</v>
          </cell>
          <cell r="Y767">
            <v>186.05</v>
          </cell>
        </row>
        <row r="768">
          <cell r="C768" t="str">
            <v>2016</v>
          </cell>
          <cell r="G768" t="str">
            <v>NSW</v>
          </cell>
          <cell r="H768" t="str">
            <v>Corporate</v>
          </cell>
          <cell r="I768" t="str">
            <v>Samantha Chairs</v>
          </cell>
          <cell r="S768">
            <v>10</v>
          </cell>
          <cell r="Y768">
            <v>192.58</v>
          </cell>
        </row>
        <row r="769">
          <cell r="C769" t="str">
            <v>2016</v>
          </cell>
          <cell r="G769" t="str">
            <v>NSW</v>
          </cell>
          <cell r="H769" t="str">
            <v>Consumer</v>
          </cell>
          <cell r="I769" t="str">
            <v>Charlie Bui</v>
          </cell>
          <cell r="S769">
            <v>14</v>
          </cell>
          <cell r="Y769">
            <v>1299.0955999999999</v>
          </cell>
        </row>
        <row r="770">
          <cell r="C770" t="str">
            <v>2016</v>
          </cell>
          <cell r="G770" t="str">
            <v>NSW</v>
          </cell>
          <cell r="H770" t="str">
            <v>Home Office</v>
          </cell>
          <cell r="I770" t="str">
            <v>Nicholas Fernandes</v>
          </cell>
          <cell r="S770">
            <v>22</v>
          </cell>
          <cell r="Y770">
            <v>3353.5377999999996</v>
          </cell>
        </row>
        <row r="771">
          <cell r="C771" t="str">
            <v>2016</v>
          </cell>
          <cell r="G771" t="str">
            <v>VIC</v>
          </cell>
          <cell r="H771" t="str">
            <v>Small Business</v>
          </cell>
          <cell r="I771" t="str">
            <v>Connor Betts</v>
          </cell>
          <cell r="S771">
            <v>48</v>
          </cell>
          <cell r="Y771">
            <v>435.06799999999993</v>
          </cell>
        </row>
        <row r="772">
          <cell r="C772" t="str">
            <v>2016</v>
          </cell>
          <cell r="G772" t="str">
            <v>VIC</v>
          </cell>
          <cell r="H772" t="str">
            <v>Small Business</v>
          </cell>
          <cell r="I772" t="str">
            <v>Connor Betts</v>
          </cell>
          <cell r="S772">
            <v>18</v>
          </cell>
          <cell r="Y772">
            <v>53.200800000000001</v>
          </cell>
        </row>
        <row r="773">
          <cell r="C773" t="str">
            <v>2016</v>
          </cell>
          <cell r="G773" t="str">
            <v>NSW</v>
          </cell>
          <cell r="H773" t="str">
            <v>Consumer</v>
          </cell>
          <cell r="I773" t="str">
            <v>Leighton Forrest</v>
          </cell>
          <cell r="S773">
            <v>10</v>
          </cell>
          <cell r="Y773">
            <v>112.83</v>
          </cell>
        </row>
        <row r="774">
          <cell r="C774" t="str">
            <v>2016</v>
          </cell>
          <cell r="G774" t="str">
            <v>NSW</v>
          </cell>
          <cell r="H774" t="str">
            <v>Corporate</v>
          </cell>
          <cell r="I774" t="str">
            <v>Nicholas Fernandes</v>
          </cell>
          <cell r="S774">
            <v>19</v>
          </cell>
          <cell r="Y774">
            <v>183.50040000000001</v>
          </cell>
        </row>
        <row r="775">
          <cell r="C775" t="str">
            <v>2016</v>
          </cell>
          <cell r="G775" t="str">
            <v>VIC</v>
          </cell>
          <cell r="H775" t="str">
            <v>Consumer</v>
          </cell>
          <cell r="I775" t="str">
            <v>Connor Betts</v>
          </cell>
          <cell r="S775">
            <v>33</v>
          </cell>
          <cell r="Y775">
            <v>148.53519999999997</v>
          </cell>
        </row>
        <row r="776">
          <cell r="C776" t="str">
            <v>2016</v>
          </cell>
          <cell r="G776" t="str">
            <v>NSW</v>
          </cell>
          <cell r="H776" t="str">
            <v>Small Business</v>
          </cell>
          <cell r="I776" t="str">
            <v>Mihael Khan</v>
          </cell>
          <cell r="S776">
            <v>36</v>
          </cell>
          <cell r="Y776">
            <v>244.24</v>
          </cell>
        </row>
        <row r="777">
          <cell r="C777" t="str">
            <v>2016</v>
          </cell>
          <cell r="G777" t="str">
            <v>NSW</v>
          </cell>
          <cell r="H777" t="str">
            <v>Corporate</v>
          </cell>
          <cell r="I777" t="str">
            <v>Nicholas Fernandes</v>
          </cell>
          <cell r="S777">
            <v>11</v>
          </cell>
          <cell r="Y777">
            <v>46.312199999999997</v>
          </cell>
        </row>
        <row r="778">
          <cell r="C778" t="str">
            <v>2016</v>
          </cell>
          <cell r="G778" t="str">
            <v>VIC</v>
          </cell>
          <cell r="H778" t="str">
            <v>Home Office</v>
          </cell>
          <cell r="I778" t="str">
            <v>Yvette Biti</v>
          </cell>
          <cell r="S778">
            <v>48</v>
          </cell>
          <cell r="Y778">
            <v>113.98399999999999</v>
          </cell>
        </row>
        <row r="779">
          <cell r="C779" t="str">
            <v>2016</v>
          </cell>
          <cell r="G779" t="str">
            <v>VIC</v>
          </cell>
          <cell r="H779" t="str">
            <v>Corporate</v>
          </cell>
          <cell r="I779" t="str">
            <v>Yvette Biti</v>
          </cell>
          <cell r="S779">
            <v>11</v>
          </cell>
          <cell r="Y779">
            <v>308.99879999999996</v>
          </cell>
        </row>
        <row r="780">
          <cell r="C780" t="str">
            <v>2016</v>
          </cell>
          <cell r="G780" t="str">
            <v>NSW</v>
          </cell>
          <cell r="H780" t="str">
            <v>Small Business</v>
          </cell>
          <cell r="I780" t="str">
            <v>Nicholas Fernandes</v>
          </cell>
          <cell r="S780">
            <v>38</v>
          </cell>
          <cell r="Y780">
            <v>16977.623799999998</v>
          </cell>
        </row>
        <row r="781">
          <cell r="C781" t="str">
            <v>2016</v>
          </cell>
          <cell r="G781" t="str">
            <v>NSW</v>
          </cell>
          <cell r="H781" t="str">
            <v>Small Business</v>
          </cell>
          <cell r="I781" t="str">
            <v>Samantha Chairs</v>
          </cell>
          <cell r="S781">
            <v>48</v>
          </cell>
          <cell r="Y781">
            <v>1569.9503999999999</v>
          </cell>
        </row>
        <row r="782">
          <cell r="C782" t="str">
            <v>2016</v>
          </cell>
          <cell r="G782" t="str">
            <v>NSW</v>
          </cell>
          <cell r="H782" t="str">
            <v>Consumer</v>
          </cell>
          <cell r="I782" t="str">
            <v>Phoebe Gour</v>
          </cell>
          <cell r="S782">
            <v>19</v>
          </cell>
          <cell r="Y782">
            <v>110.68039999999999</v>
          </cell>
        </row>
        <row r="783">
          <cell r="C783" t="str">
            <v>2016</v>
          </cell>
          <cell r="G783" t="str">
            <v>WA</v>
          </cell>
          <cell r="H783" t="str">
            <v>Small Business</v>
          </cell>
          <cell r="I783" t="str">
            <v>Phoebe Gour</v>
          </cell>
          <cell r="S783">
            <v>16</v>
          </cell>
          <cell r="Y783">
            <v>1467.67</v>
          </cell>
        </row>
        <row r="784">
          <cell r="C784" t="str">
            <v>2016</v>
          </cell>
          <cell r="G784" t="str">
            <v>NSW</v>
          </cell>
          <cell r="H784" t="str">
            <v>Home Office</v>
          </cell>
          <cell r="I784" t="str">
            <v>Aanya Zhang</v>
          </cell>
          <cell r="S784">
            <v>43</v>
          </cell>
          <cell r="Y784">
            <v>69.402000000000001</v>
          </cell>
        </row>
        <row r="785">
          <cell r="C785" t="str">
            <v>2016</v>
          </cell>
          <cell r="G785" t="str">
            <v>NSW</v>
          </cell>
          <cell r="H785" t="str">
            <v>Small Business</v>
          </cell>
          <cell r="I785" t="str">
            <v>Tina Carlton</v>
          </cell>
          <cell r="S785">
            <v>40</v>
          </cell>
          <cell r="Y785">
            <v>3656.6099999999997</v>
          </cell>
        </row>
        <row r="786">
          <cell r="C786" t="str">
            <v>2016</v>
          </cell>
          <cell r="G786" t="str">
            <v>NSW</v>
          </cell>
          <cell r="H786" t="str">
            <v>Corporate</v>
          </cell>
          <cell r="I786" t="str">
            <v>Preston Senome</v>
          </cell>
          <cell r="S786">
            <v>33</v>
          </cell>
          <cell r="Y786">
            <v>196.11279999999999</v>
          </cell>
        </row>
        <row r="787">
          <cell r="C787" t="str">
            <v>2016</v>
          </cell>
          <cell r="G787" t="str">
            <v>NSW</v>
          </cell>
          <cell r="H787" t="str">
            <v>Home Office</v>
          </cell>
          <cell r="I787" t="str">
            <v>Nicholas Fernandes</v>
          </cell>
          <cell r="S787">
            <v>14</v>
          </cell>
          <cell r="Y787">
            <v>582.56999999999994</v>
          </cell>
        </row>
        <row r="788">
          <cell r="C788" t="str">
            <v>2016</v>
          </cell>
          <cell r="G788" t="str">
            <v>VIC</v>
          </cell>
          <cell r="H788" t="str">
            <v>Corporate</v>
          </cell>
          <cell r="I788" t="str">
            <v>Yvette Biti</v>
          </cell>
          <cell r="S788">
            <v>39</v>
          </cell>
          <cell r="Y788">
            <v>744.25900000000001</v>
          </cell>
        </row>
        <row r="789">
          <cell r="C789" t="str">
            <v>2016</v>
          </cell>
          <cell r="G789" t="str">
            <v>NSW</v>
          </cell>
          <cell r="H789" t="str">
            <v>Small Business</v>
          </cell>
          <cell r="I789" t="str">
            <v>Aanya Zhang</v>
          </cell>
          <cell r="S789">
            <v>27</v>
          </cell>
          <cell r="Y789">
            <v>852.88800000000003</v>
          </cell>
        </row>
        <row r="790">
          <cell r="C790" t="str">
            <v>2016</v>
          </cell>
          <cell r="G790" t="str">
            <v>NSW</v>
          </cell>
          <cell r="H790" t="str">
            <v>Home Office</v>
          </cell>
          <cell r="I790" t="str">
            <v>Tina Carlton</v>
          </cell>
          <cell r="S790">
            <v>36</v>
          </cell>
          <cell r="Y790">
            <v>65.762799999999999</v>
          </cell>
        </row>
        <row r="791">
          <cell r="C791" t="str">
            <v>2016</v>
          </cell>
          <cell r="G791" t="str">
            <v>NSW</v>
          </cell>
          <cell r="H791" t="str">
            <v>Corporate</v>
          </cell>
          <cell r="I791" t="str">
            <v>Phoebe Gour</v>
          </cell>
          <cell r="S791">
            <v>40</v>
          </cell>
          <cell r="Y791">
            <v>64.650000000000006</v>
          </cell>
        </row>
        <row r="792">
          <cell r="C792" t="str">
            <v>2016</v>
          </cell>
          <cell r="G792" t="str">
            <v>NSW</v>
          </cell>
          <cell r="H792" t="str">
            <v>Home Office</v>
          </cell>
          <cell r="I792" t="str">
            <v>Phoebe Gour</v>
          </cell>
          <cell r="S792">
            <v>47</v>
          </cell>
          <cell r="Y792">
            <v>944.83</v>
          </cell>
        </row>
        <row r="793">
          <cell r="C793" t="str">
            <v>2016</v>
          </cell>
          <cell r="G793" t="str">
            <v>NSW</v>
          </cell>
          <cell r="H793" t="str">
            <v>Consumer</v>
          </cell>
          <cell r="I793" t="str">
            <v>Phoebe Gour</v>
          </cell>
          <cell r="S793">
            <v>2</v>
          </cell>
          <cell r="Y793">
            <v>84.796999999999997</v>
          </cell>
        </row>
        <row r="794">
          <cell r="C794" t="str">
            <v>2016</v>
          </cell>
          <cell r="G794" t="str">
            <v>NSW</v>
          </cell>
          <cell r="H794" t="str">
            <v>Corporate</v>
          </cell>
          <cell r="I794" t="str">
            <v>Charlie Bui</v>
          </cell>
          <cell r="S794">
            <v>47</v>
          </cell>
          <cell r="Y794">
            <v>55.7746</v>
          </cell>
        </row>
        <row r="795">
          <cell r="C795" t="str">
            <v>2016</v>
          </cell>
          <cell r="G795" t="str">
            <v>VIC</v>
          </cell>
          <cell r="H795" t="str">
            <v>Small Business</v>
          </cell>
          <cell r="I795" t="str">
            <v>Yvette Biti</v>
          </cell>
          <cell r="S795">
            <v>37</v>
          </cell>
          <cell r="Y795">
            <v>300.26560000000001</v>
          </cell>
        </row>
        <row r="796">
          <cell r="C796" t="str">
            <v>2016</v>
          </cell>
          <cell r="G796" t="str">
            <v>NSW</v>
          </cell>
          <cell r="H796" t="str">
            <v>Corporate</v>
          </cell>
          <cell r="I796" t="str">
            <v>Preston Senome</v>
          </cell>
          <cell r="S796">
            <v>18</v>
          </cell>
          <cell r="Y796">
            <v>56.133199999999995</v>
          </cell>
        </row>
        <row r="797">
          <cell r="C797" t="str">
            <v>2016</v>
          </cell>
          <cell r="G797" t="str">
            <v>VIC</v>
          </cell>
          <cell r="H797" t="str">
            <v>Home Office</v>
          </cell>
          <cell r="I797" t="str">
            <v>Yvette Biti</v>
          </cell>
          <cell r="S797">
            <v>16</v>
          </cell>
          <cell r="Y797">
            <v>113.36439999999999</v>
          </cell>
        </row>
        <row r="798">
          <cell r="C798" t="str">
            <v>2016</v>
          </cell>
          <cell r="G798" t="str">
            <v>NSW</v>
          </cell>
          <cell r="H798" t="str">
            <v>Corporate</v>
          </cell>
          <cell r="I798" t="str">
            <v>Leighton Forrest</v>
          </cell>
          <cell r="S798">
            <v>23</v>
          </cell>
          <cell r="Y798">
            <v>104.88599999999998</v>
          </cell>
        </row>
        <row r="799">
          <cell r="C799" t="str">
            <v>2016</v>
          </cell>
          <cell r="G799" t="str">
            <v>VIC</v>
          </cell>
          <cell r="H799" t="str">
            <v>Corporate</v>
          </cell>
          <cell r="I799" t="str">
            <v>Connor Betts</v>
          </cell>
          <cell r="S799">
            <v>2</v>
          </cell>
          <cell r="Y799">
            <v>43.851399999999998</v>
          </cell>
        </row>
        <row r="800">
          <cell r="C800" t="str">
            <v>2016</v>
          </cell>
          <cell r="G800" t="str">
            <v>VIC</v>
          </cell>
          <cell r="H800" t="str">
            <v>Corporate</v>
          </cell>
          <cell r="I800" t="str">
            <v>Connor Betts</v>
          </cell>
          <cell r="S800">
            <v>28</v>
          </cell>
          <cell r="Y800">
            <v>106.54999999999998</v>
          </cell>
        </row>
        <row r="801">
          <cell r="C801" t="str">
            <v>2016</v>
          </cell>
          <cell r="G801" t="str">
            <v>NSW</v>
          </cell>
          <cell r="H801" t="str">
            <v>Corporate</v>
          </cell>
          <cell r="I801" t="str">
            <v>Phoebe Gour</v>
          </cell>
          <cell r="S801">
            <v>45</v>
          </cell>
          <cell r="Y801">
            <v>256.64400000000001</v>
          </cell>
        </row>
        <row r="802">
          <cell r="C802" t="str">
            <v>2016</v>
          </cell>
          <cell r="G802" t="str">
            <v>WA</v>
          </cell>
          <cell r="H802" t="str">
            <v>Small Business</v>
          </cell>
          <cell r="I802" t="str">
            <v>Phoebe Gour</v>
          </cell>
          <cell r="S802">
            <v>8</v>
          </cell>
          <cell r="Y802">
            <v>20.962399999999999</v>
          </cell>
        </row>
        <row r="803">
          <cell r="C803" t="str">
            <v>2016</v>
          </cell>
          <cell r="G803" t="str">
            <v>VIC</v>
          </cell>
          <cell r="H803" t="str">
            <v>Consumer</v>
          </cell>
          <cell r="I803" t="str">
            <v>Connor Betts</v>
          </cell>
          <cell r="S803">
            <v>49</v>
          </cell>
          <cell r="Y803">
            <v>20751.029400000003</v>
          </cell>
        </row>
        <row r="804">
          <cell r="C804" t="str">
            <v>2016</v>
          </cell>
          <cell r="G804" t="str">
            <v>NSW</v>
          </cell>
          <cell r="H804" t="str">
            <v>Home Office</v>
          </cell>
          <cell r="I804" t="str">
            <v>Natasha Song</v>
          </cell>
          <cell r="S804">
            <v>42</v>
          </cell>
          <cell r="Y804">
            <v>5107.04</v>
          </cell>
        </row>
        <row r="805">
          <cell r="C805" t="str">
            <v>2016</v>
          </cell>
          <cell r="G805" t="str">
            <v>NSW</v>
          </cell>
          <cell r="H805" t="str">
            <v>Corporate</v>
          </cell>
          <cell r="I805" t="str">
            <v>Leighton Forrest</v>
          </cell>
          <cell r="S805">
            <v>45</v>
          </cell>
          <cell r="Y805">
            <v>558.03499999999997</v>
          </cell>
        </row>
        <row r="806">
          <cell r="C806" t="str">
            <v>2016</v>
          </cell>
          <cell r="G806" t="str">
            <v>VIC</v>
          </cell>
          <cell r="H806" t="str">
            <v>Corporate</v>
          </cell>
          <cell r="I806" t="str">
            <v>Yvette Biti</v>
          </cell>
          <cell r="S806">
            <v>42</v>
          </cell>
          <cell r="Y806">
            <v>118.70760000000001</v>
          </cell>
        </row>
        <row r="807">
          <cell r="C807" t="str">
            <v>2016</v>
          </cell>
          <cell r="G807" t="str">
            <v>NSW</v>
          </cell>
          <cell r="H807" t="str">
            <v>Corporate</v>
          </cell>
          <cell r="I807" t="str">
            <v>Tina Carlton</v>
          </cell>
          <cell r="S807">
            <v>2</v>
          </cell>
          <cell r="Y807">
            <v>6.6783999999999999</v>
          </cell>
        </row>
        <row r="808">
          <cell r="C808" t="str">
            <v>2016</v>
          </cell>
          <cell r="G808" t="str">
            <v>NSW</v>
          </cell>
          <cell r="H808" t="str">
            <v>Corporate</v>
          </cell>
          <cell r="I808" t="str">
            <v>Tina Carlton</v>
          </cell>
          <cell r="S808">
            <v>16</v>
          </cell>
          <cell r="Y808">
            <v>340.95280000000002</v>
          </cell>
        </row>
        <row r="809">
          <cell r="C809" t="str">
            <v>2016</v>
          </cell>
          <cell r="G809" t="str">
            <v>NSW</v>
          </cell>
          <cell r="H809" t="str">
            <v>Small Business</v>
          </cell>
          <cell r="I809" t="str">
            <v>Tina Carlton</v>
          </cell>
          <cell r="S809">
            <v>40</v>
          </cell>
          <cell r="Y809">
            <v>49.084000000000003</v>
          </cell>
        </row>
        <row r="810">
          <cell r="C810" t="str">
            <v>2016</v>
          </cell>
          <cell r="G810" t="str">
            <v>NSW</v>
          </cell>
          <cell r="H810" t="str">
            <v>Consumer</v>
          </cell>
          <cell r="I810" t="str">
            <v>Phoebe Gour</v>
          </cell>
          <cell r="S810">
            <v>35</v>
          </cell>
          <cell r="Y810">
            <v>313.53750000000002</v>
          </cell>
        </row>
        <row r="811">
          <cell r="C811" t="str">
            <v>2016</v>
          </cell>
          <cell r="G811" t="str">
            <v>WA</v>
          </cell>
          <cell r="H811" t="str">
            <v>Home Office</v>
          </cell>
          <cell r="I811" t="str">
            <v>Phoebe Gour</v>
          </cell>
          <cell r="S811">
            <v>10</v>
          </cell>
          <cell r="Y811">
            <v>28.861999999999998</v>
          </cell>
        </row>
        <row r="812">
          <cell r="C812" t="str">
            <v>2016</v>
          </cell>
          <cell r="G812" t="str">
            <v>NSW</v>
          </cell>
          <cell r="H812" t="str">
            <v>Small Business</v>
          </cell>
          <cell r="I812" t="str">
            <v>Aanya Zhang</v>
          </cell>
          <cell r="S812">
            <v>35</v>
          </cell>
          <cell r="Y812">
            <v>633.37000000000012</v>
          </cell>
        </row>
        <row r="813">
          <cell r="C813" t="str">
            <v>2016</v>
          </cell>
          <cell r="G813" t="str">
            <v>NSW</v>
          </cell>
          <cell r="H813" t="str">
            <v>Corporate</v>
          </cell>
          <cell r="I813" t="str">
            <v>Charlie Bui</v>
          </cell>
          <cell r="S813">
            <v>21</v>
          </cell>
          <cell r="Y813">
            <v>131.25850000000003</v>
          </cell>
        </row>
        <row r="814">
          <cell r="C814" t="str">
            <v>2016</v>
          </cell>
          <cell r="G814" t="str">
            <v>VIC</v>
          </cell>
          <cell r="H814" t="str">
            <v>Corporate</v>
          </cell>
          <cell r="I814" t="str">
            <v>Connor Betts</v>
          </cell>
          <cell r="S814">
            <v>22</v>
          </cell>
          <cell r="Y814">
            <v>37.796199999999999</v>
          </cell>
        </row>
        <row r="815">
          <cell r="C815" t="str">
            <v>2016</v>
          </cell>
          <cell r="G815" t="str">
            <v>NSW</v>
          </cell>
          <cell r="H815" t="str">
            <v>Home Office</v>
          </cell>
          <cell r="I815" t="str">
            <v>Nicholas Fernandes</v>
          </cell>
          <cell r="S815">
            <v>34</v>
          </cell>
          <cell r="Y815">
            <v>141.69479999999999</v>
          </cell>
        </row>
        <row r="816">
          <cell r="C816" t="str">
            <v>2016</v>
          </cell>
          <cell r="G816" t="str">
            <v>VIC</v>
          </cell>
          <cell r="H816" t="str">
            <v>Corporate</v>
          </cell>
          <cell r="I816" t="str">
            <v>Connor Betts</v>
          </cell>
          <cell r="S816">
            <v>43</v>
          </cell>
          <cell r="Y816">
            <v>18237.595799999999</v>
          </cell>
        </row>
        <row r="817">
          <cell r="C817" t="str">
            <v>2016</v>
          </cell>
          <cell r="G817" t="str">
            <v>NSW</v>
          </cell>
          <cell r="H817" t="str">
            <v>Consumer</v>
          </cell>
          <cell r="I817" t="str">
            <v>Phoebe Gour</v>
          </cell>
          <cell r="S817">
            <v>23</v>
          </cell>
          <cell r="Y817">
            <v>42.443500000000007</v>
          </cell>
        </row>
        <row r="818">
          <cell r="C818" t="str">
            <v>2016</v>
          </cell>
          <cell r="G818" t="str">
            <v>NSW</v>
          </cell>
          <cell r="H818" t="str">
            <v>Corporate</v>
          </cell>
          <cell r="I818" t="str">
            <v>Aanya Zhang</v>
          </cell>
          <cell r="S818">
            <v>14</v>
          </cell>
          <cell r="Y818">
            <v>1942.2099999999998</v>
          </cell>
        </row>
        <row r="819">
          <cell r="C819" t="str">
            <v>2016</v>
          </cell>
          <cell r="G819" t="str">
            <v>NSW</v>
          </cell>
          <cell r="H819" t="str">
            <v>Corporate</v>
          </cell>
          <cell r="I819" t="str">
            <v>Aanya Zhang</v>
          </cell>
          <cell r="S819">
            <v>3</v>
          </cell>
          <cell r="Y819">
            <v>4.6959999999999997</v>
          </cell>
        </row>
        <row r="820">
          <cell r="C820" t="str">
            <v>2016</v>
          </cell>
          <cell r="G820" t="str">
            <v>WA</v>
          </cell>
          <cell r="H820" t="str">
            <v>Corporate</v>
          </cell>
          <cell r="I820" t="str">
            <v>Tina Carlton</v>
          </cell>
          <cell r="S820">
            <v>11</v>
          </cell>
          <cell r="Y820">
            <v>14.559999999999999</v>
          </cell>
        </row>
        <row r="821">
          <cell r="C821" t="str">
            <v>2016</v>
          </cell>
          <cell r="G821" t="str">
            <v>VIC</v>
          </cell>
          <cell r="H821" t="str">
            <v>Home Office</v>
          </cell>
          <cell r="I821" t="str">
            <v>Yvette Biti</v>
          </cell>
          <cell r="S821">
            <v>17</v>
          </cell>
          <cell r="Y821">
            <v>579.31849999999986</v>
          </cell>
        </row>
        <row r="822">
          <cell r="C822" t="str">
            <v>2016</v>
          </cell>
          <cell r="G822" t="str">
            <v>VIC</v>
          </cell>
          <cell r="H822" t="str">
            <v>Consumer</v>
          </cell>
          <cell r="I822" t="str">
            <v>Yvette Biti</v>
          </cell>
          <cell r="S822">
            <v>32</v>
          </cell>
          <cell r="Y822">
            <v>95.986400000000003</v>
          </cell>
        </row>
        <row r="823">
          <cell r="C823" t="str">
            <v>2016</v>
          </cell>
          <cell r="G823" t="str">
            <v>NSW</v>
          </cell>
          <cell r="H823" t="str">
            <v>Home Office</v>
          </cell>
          <cell r="I823" t="str">
            <v>Phoebe Gour</v>
          </cell>
          <cell r="S823">
            <v>32</v>
          </cell>
          <cell r="Y823">
            <v>111.5852</v>
          </cell>
        </row>
        <row r="824">
          <cell r="C824" t="str">
            <v>2016</v>
          </cell>
          <cell r="G824" t="str">
            <v>NSW</v>
          </cell>
          <cell r="H824" t="str">
            <v>Home Office</v>
          </cell>
          <cell r="I824" t="str">
            <v>Leighton Forrest</v>
          </cell>
          <cell r="S824">
            <v>18</v>
          </cell>
          <cell r="Y824">
            <v>265.37599999999998</v>
          </cell>
        </row>
        <row r="825">
          <cell r="C825" t="str">
            <v>2016</v>
          </cell>
          <cell r="G825" t="str">
            <v>NSW</v>
          </cell>
          <cell r="H825" t="str">
            <v>Consumer</v>
          </cell>
          <cell r="I825" t="str">
            <v>Natasha Song</v>
          </cell>
          <cell r="S825">
            <v>37</v>
          </cell>
          <cell r="Y825">
            <v>183.77809999999999</v>
          </cell>
        </row>
        <row r="826">
          <cell r="C826" t="str">
            <v>2016</v>
          </cell>
          <cell r="G826" t="str">
            <v>VIC</v>
          </cell>
          <cell r="H826" t="str">
            <v>Consumer</v>
          </cell>
          <cell r="I826" t="str">
            <v>Yvette Biti</v>
          </cell>
          <cell r="S826">
            <v>46</v>
          </cell>
          <cell r="Y826">
            <v>165.4504</v>
          </cell>
        </row>
        <row r="827">
          <cell r="C827" t="str">
            <v>2016</v>
          </cell>
          <cell r="G827" t="str">
            <v>WA</v>
          </cell>
          <cell r="H827" t="str">
            <v>Consumer</v>
          </cell>
          <cell r="I827" t="str">
            <v>Mihael Khan</v>
          </cell>
          <cell r="S827">
            <v>45</v>
          </cell>
          <cell r="Y827">
            <v>128.49799999999999</v>
          </cell>
        </row>
        <row r="828">
          <cell r="C828" t="str">
            <v>2016</v>
          </cell>
          <cell r="G828" t="str">
            <v>WA</v>
          </cell>
          <cell r="H828" t="str">
            <v>Consumer</v>
          </cell>
          <cell r="I828" t="str">
            <v>Mihael Khan</v>
          </cell>
          <cell r="S828">
            <v>39</v>
          </cell>
          <cell r="Y828">
            <v>403.72740000000005</v>
          </cell>
        </row>
        <row r="829">
          <cell r="C829" t="str">
            <v>2016</v>
          </cell>
          <cell r="G829" t="str">
            <v>VIC</v>
          </cell>
          <cell r="H829" t="str">
            <v>Home Office</v>
          </cell>
          <cell r="I829" t="str">
            <v>Yvette Biti</v>
          </cell>
          <cell r="S829">
            <v>46</v>
          </cell>
          <cell r="Y829">
            <v>531.24279999999999</v>
          </cell>
        </row>
        <row r="830">
          <cell r="C830" t="str">
            <v>2016</v>
          </cell>
          <cell r="G830" t="str">
            <v>VIC</v>
          </cell>
          <cell r="H830" t="str">
            <v>Home Office</v>
          </cell>
          <cell r="I830" t="str">
            <v>Yvette Biti</v>
          </cell>
          <cell r="S830">
            <v>8</v>
          </cell>
          <cell r="Y830">
            <v>31.532399999999999</v>
          </cell>
        </row>
        <row r="831">
          <cell r="C831" t="str">
            <v>2016</v>
          </cell>
          <cell r="G831" t="str">
            <v>VIC</v>
          </cell>
          <cell r="H831" t="str">
            <v>Consumer</v>
          </cell>
          <cell r="I831" t="str">
            <v>Connor Betts</v>
          </cell>
          <cell r="S831">
            <v>25</v>
          </cell>
          <cell r="Y831">
            <v>131.4</v>
          </cell>
        </row>
        <row r="832">
          <cell r="C832" t="str">
            <v>2016</v>
          </cell>
          <cell r="G832" t="str">
            <v>NSW</v>
          </cell>
          <cell r="H832" t="str">
            <v>Home Office</v>
          </cell>
          <cell r="I832" t="str">
            <v>Aanya Zhang</v>
          </cell>
          <cell r="S832">
            <v>13</v>
          </cell>
          <cell r="Y832">
            <v>71.177599999999998</v>
          </cell>
        </row>
        <row r="833">
          <cell r="C833" t="str">
            <v>2016</v>
          </cell>
          <cell r="G833" t="str">
            <v>NSW</v>
          </cell>
          <cell r="H833" t="str">
            <v>Corporate</v>
          </cell>
          <cell r="I833" t="str">
            <v>Aanya Zhang</v>
          </cell>
          <cell r="S833">
            <v>27</v>
          </cell>
          <cell r="Y833">
            <v>101.8424</v>
          </cell>
        </row>
        <row r="834">
          <cell r="C834" t="str">
            <v>2016</v>
          </cell>
          <cell r="G834" t="str">
            <v>NSW</v>
          </cell>
          <cell r="H834" t="str">
            <v>Corporate</v>
          </cell>
          <cell r="I834" t="str">
            <v>Samantha Chairs</v>
          </cell>
          <cell r="S834">
            <v>20</v>
          </cell>
          <cell r="Y834">
            <v>21.447999999999997</v>
          </cell>
        </row>
        <row r="835">
          <cell r="C835" t="str">
            <v>2016</v>
          </cell>
          <cell r="G835" t="str">
            <v>NSW</v>
          </cell>
          <cell r="H835" t="str">
            <v>Corporate</v>
          </cell>
          <cell r="I835" t="str">
            <v>Leighton Forrest</v>
          </cell>
          <cell r="S835">
            <v>4</v>
          </cell>
          <cell r="Y835">
            <v>810.08</v>
          </cell>
        </row>
        <row r="836">
          <cell r="C836" t="str">
            <v>2016</v>
          </cell>
          <cell r="G836" t="str">
            <v>WA</v>
          </cell>
          <cell r="H836" t="str">
            <v>Corporate</v>
          </cell>
          <cell r="I836" t="str">
            <v>Natasha Song</v>
          </cell>
          <cell r="S836">
            <v>34</v>
          </cell>
          <cell r="Y836">
            <v>182.9228</v>
          </cell>
        </row>
        <row r="837">
          <cell r="C837" t="str">
            <v>2016</v>
          </cell>
          <cell r="G837" t="str">
            <v>VIC</v>
          </cell>
          <cell r="H837" t="str">
            <v>Corporate</v>
          </cell>
          <cell r="I837" t="str">
            <v>Connor Betts</v>
          </cell>
          <cell r="S837">
            <v>42</v>
          </cell>
          <cell r="Y837">
            <v>148.75640000000001</v>
          </cell>
        </row>
        <row r="838">
          <cell r="C838" t="str">
            <v>2016</v>
          </cell>
          <cell r="G838" t="str">
            <v>NSW</v>
          </cell>
          <cell r="H838" t="str">
            <v>Corporate</v>
          </cell>
          <cell r="I838" t="str">
            <v>Preston Senome</v>
          </cell>
          <cell r="S838">
            <v>47</v>
          </cell>
          <cell r="Y838">
            <v>165.2585</v>
          </cell>
        </row>
        <row r="839">
          <cell r="C839" t="str">
            <v>2016</v>
          </cell>
          <cell r="G839" t="str">
            <v>VIC</v>
          </cell>
          <cell r="H839" t="str">
            <v>Small Business</v>
          </cell>
          <cell r="I839" t="str">
            <v>Connor Betts</v>
          </cell>
          <cell r="S839">
            <v>43</v>
          </cell>
          <cell r="Y839">
            <v>86.457999999999998</v>
          </cell>
        </row>
        <row r="840">
          <cell r="C840" t="str">
            <v>2016</v>
          </cell>
          <cell r="G840" t="str">
            <v>NSW</v>
          </cell>
          <cell r="H840" t="str">
            <v>Small Business</v>
          </cell>
          <cell r="I840" t="str">
            <v>Leighton Forrest</v>
          </cell>
          <cell r="S840">
            <v>7</v>
          </cell>
          <cell r="Y840">
            <v>45.604199999999999</v>
          </cell>
        </row>
        <row r="841">
          <cell r="C841" t="str">
            <v>2016</v>
          </cell>
          <cell r="G841" t="str">
            <v>VIC</v>
          </cell>
          <cell r="H841" t="str">
            <v>Corporate</v>
          </cell>
          <cell r="I841" t="str">
            <v>Connor Betts</v>
          </cell>
          <cell r="S841">
            <v>8</v>
          </cell>
          <cell r="Y841">
            <v>286.3</v>
          </cell>
        </row>
        <row r="842">
          <cell r="C842" t="str">
            <v>2016</v>
          </cell>
          <cell r="G842" t="str">
            <v>NSW</v>
          </cell>
          <cell r="H842" t="str">
            <v>Home Office</v>
          </cell>
          <cell r="I842" t="str">
            <v>Stevie Bacata</v>
          </cell>
          <cell r="S842">
            <v>31</v>
          </cell>
          <cell r="Y842">
            <v>88.304400000000001</v>
          </cell>
        </row>
        <row r="843">
          <cell r="C843" t="str">
            <v>2016</v>
          </cell>
          <cell r="G843" t="str">
            <v>NSW</v>
          </cell>
          <cell r="H843" t="str">
            <v>Corporate</v>
          </cell>
          <cell r="I843" t="str">
            <v>Tina Carlton</v>
          </cell>
          <cell r="S843">
            <v>10</v>
          </cell>
          <cell r="Y843">
            <v>123.828</v>
          </cell>
        </row>
        <row r="844">
          <cell r="C844" t="str">
            <v>2016</v>
          </cell>
          <cell r="G844" t="str">
            <v>WA</v>
          </cell>
          <cell r="H844" t="str">
            <v>Small Business</v>
          </cell>
          <cell r="I844" t="str">
            <v>Phoebe Gour</v>
          </cell>
          <cell r="S844">
            <v>46</v>
          </cell>
          <cell r="Y844">
            <v>3636.3052000000007</v>
          </cell>
        </row>
        <row r="845">
          <cell r="C845" t="str">
            <v>2016</v>
          </cell>
          <cell r="G845" t="str">
            <v>NSW</v>
          </cell>
          <cell r="H845" t="str">
            <v>Corporate</v>
          </cell>
          <cell r="I845" t="str">
            <v>Tina Carlton</v>
          </cell>
          <cell r="S845">
            <v>47</v>
          </cell>
          <cell r="Y845">
            <v>1494.9051999999999</v>
          </cell>
        </row>
        <row r="846">
          <cell r="C846" t="str">
            <v>2016</v>
          </cell>
          <cell r="G846" t="str">
            <v>WA</v>
          </cell>
          <cell r="H846" t="str">
            <v>Corporate</v>
          </cell>
          <cell r="I846" t="str">
            <v>Tina Carlton</v>
          </cell>
          <cell r="S846">
            <v>1</v>
          </cell>
          <cell r="Y846">
            <v>15.39</v>
          </cell>
        </row>
        <row r="847">
          <cell r="C847" t="str">
            <v>2016</v>
          </cell>
          <cell r="G847" t="str">
            <v>NSW</v>
          </cell>
          <cell r="H847" t="str">
            <v>Home Office</v>
          </cell>
          <cell r="I847" t="str">
            <v>Nicholas Fernandes</v>
          </cell>
          <cell r="S847">
            <v>22</v>
          </cell>
          <cell r="Y847">
            <v>39.127600000000001</v>
          </cell>
        </row>
        <row r="848">
          <cell r="C848" t="str">
            <v>2016</v>
          </cell>
          <cell r="G848" t="str">
            <v>NSW</v>
          </cell>
          <cell r="H848" t="str">
            <v>Small Business</v>
          </cell>
          <cell r="I848" t="str">
            <v>Mihael Khan</v>
          </cell>
          <cell r="S848">
            <v>5</v>
          </cell>
          <cell r="Y848">
            <v>22.286999999999995</v>
          </cell>
        </row>
        <row r="849">
          <cell r="C849" t="str">
            <v>2016</v>
          </cell>
          <cell r="G849" t="str">
            <v>NSW</v>
          </cell>
          <cell r="H849" t="str">
            <v>Small Business</v>
          </cell>
          <cell r="I849" t="str">
            <v>Aanya Zhang</v>
          </cell>
          <cell r="S849">
            <v>5</v>
          </cell>
          <cell r="Y849">
            <v>422.85400000000004</v>
          </cell>
        </row>
        <row r="850">
          <cell r="C850" t="str">
            <v>2016</v>
          </cell>
          <cell r="G850" t="str">
            <v>NSW</v>
          </cell>
          <cell r="H850" t="str">
            <v>Corporate</v>
          </cell>
          <cell r="I850" t="str">
            <v>Aanya Zhang</v>
          </cell>
          <cell r="S850">
            <v>1</v>
          </cell>
          <cell r="Y850">
            <v>14.274000000000001</v>
          </cell>
        </row>
        <row r="851">
          <cell r="C851" t="str">
            <v>2016</v>
          </cell>
          <cell r="G851" t="str">
            <v>NSW</v>
          </cell>
          <cell r="H851" t="str">
            <v>Consumer</v>
          </cell>
          <cell r="I851" t="str">
            <v>Nicholas Fernandes</v>
          </cell>
          <cell r="S851">
            <v>32</v>
          </cell>
          <cell r="Y851">
            <v>1098.2936</v>
          </cell>
        </row>
        <row r="852">
          <cell r="C852" t="str">
            <v>2016</v>
          </cell>
          <cell r="G852" t="str">
            <v>WA</v>
          </cell>
          <cell r="H852" t="str">
            <v>Home Office</v>
          </cell>
          <cell r="I852" t="str">
            <v>Phoebe Gour</v>
          </cell>
          <cell r="S852">
            <v>24</v>
          </cell>
          <cell r="Y852">
            <v>688.03840000000002</v>
          </cell>
        </row>
        <row r="853">
          <cell r="C853" t="str">
            <v>2016</v>
          </cell>
          <cell r="G853" t="str">
            <v>NSW</v>
          </cell>
          <cell r="H853" t="str">
            <v>Consumer</v>
          </cell>
          <cell r="I853" t="str">
            <v>Mihael Khan</v>
          </cell>
          <cell r="S853">
            <v>49</v>
          </cell>
          <cell r="Y853">
            <v>96.326400000000007</v>
          </cell>
        </row>
        <row r="854">
          <cell r="C854" t="str">
            <v>2016</v>
          </cell>
          <cell r="G854" t="str">
            <v>WA</v>
          </cell>
          <cell r="H854" t="str">
            <v>Small Business</v>
          </cell>
          <cell r="I854" t="str">
            <v>Phoebe Gour</v>
          </cell>
          <cell r="S854">
            <v>1</v>
          </cell>
          <cell r="Y854">
            <v>34.290399999999998</v>
          </cell>
        </row>
        <row r="855">
          <cell r="C855" t="str">
            <v>2016</v>
          </cell>
          <cell r="G855" t="str">
            <v>NSW</v>
          </cell>
          <cell r="H855" t="str">
            <v>Consumer</v>
          </cell>
          <cell r="I855" t="str">
            <v>Mihael Khan</v>
          </cell>
          <cell r="S855">
            <v>50</v>
          </cell>
          <cell r="Y855">
            <v>278.45999999999998</v>
          </cell>
        </row>
        <row r="856">
          <cell r="C856" t="str">
            <v>2016</v>
          </cell>
          <cell r="G856" t="str">
            <v>NSW</v>
          </cell>
          <cell r="H856" t="str">
            <v>Small Business</v>
          </cell>
          <cell r="I856" t="str">
            <v>Nicholas Fernandes</v>
          </cell>
          <cell r="S856">
            <v>11</v>
          </cell>
          <cell r="Y856">
            <v>33.853600000000007</v>
          </cell>
        </row>
        <row r="857">
          <cell r="C857" t="str">
            <v>2016</v>
          </cell>
          <cell r="G857" t="str">
            <v>NSW</v>
          </cell>
          <cell r="H857" t="str">
            <v>Small Business</v>
          </cell>
          <cell r="I857" t="str">
            <v>Radhya Staples</v>
          </cell>
          <cell r="S857">
            <v>3</v>
          </cell>
          <cell r="Y857">
            <v>3.7779999999999996</v>
          </cell>
        </row>
        <row r="858">
          <cell r="C858" t="str">
            <v>2016</v>
          </cell>
          <cell r="G858" t="str">
            <v>WA</v>
          </cell>
          <cell r="H858" t="str">
            <v>Corporate</v>
          </cell>
          <cell r="I858" t="str">
            <v>Tina Carlton</v>
          </cell>
          <cell r="S858">
            <v>9</v>
          </cell>
          <cell r="Y858">
            <v>24.4452</v>
          </cell>
        </row>
        <row r="859">
          <cell r="C859" t="str">
            <v>2016</v>
          </cell>
          <cell r="G859" t="str">
            <v>NSW</v>
          </cell>
          <cell r="H859" t="str">
            <v>Home Office</v>
          </cell>
          <cell r="I859" t="str">
            <v>Samantha Chairs</v>
          </cell>
          <cell r="S859">
            <v>12</v>
          </cell>
          <cell r="Y859">
            <v>1650.7839999999997</v>
          </cell>
        </row>
        <row r="860">
          <cell r="C860" t="str">
            <v>2016</v>
          </cell>
          <cell r="G860" t="str">
            <v>VIC</v>
          </cell>
          <cell r="H860" t="str">
            <v>Home Office</v>
          </cell>
          <cell r="I860" t="str">
            <v>Connor Betts</v>
          </cell>
          <cell r="S860">
            <v>2</v>
          </cell>
          <cell r="Y860">
            <v>46.370199999999997</v>
          </cell>
        </row>
        <row r="861">
          <cell r="C861" t="str">
            <v>2016</v>
          </cell>
          <cell r="G861" t="str">
            <v>NSW</v>
          </cell>
          <cell r="H861" t="str">
            <v>Home Office</v>
          </cell>
          <cell r="I861" t="str">
            <v>Phoebe Gour</v>
          </cell>
          <cell r="S861">
            <v>37</v>
          </cell>
          <cell r="Y861">
            <v>5081.5839999999989</v>
          </cell>
        </row>
        <row r="862">
          <cell r="C862" t="str">
            <v>2016</v>
          </cell>
          <cell r="G862" t="str">
            <v>NSW</v>
          </cell>
          <cell r="H862" t="str">
            <v>Home Office</v>
          </cell>
          <cell r="I862" t="str">
            <v>Phoebe Gour</v>
          </cell>
          <cell r="S862">
            <v>30</v>
          </cell>
          <cell r="Y862">
            <v>979.30599999999993</v>
          </cell>
        </row>
        <row r="863">
          <cell r="C863" t="str">
            <v>2016</v>
          </cell>
          <cell r="G863" t="str">
            <v>NSW</v>
          </cell>
          <cell r="H863" t="str">
            <v>Corporate</v>
          </cell>
          <cell r="I863" t="str">
            <v>Natasha Song</v>
          </cell>
          <cell r="S863">
            <v>36</v>
          </cell>
          <cell r="Y863">
            <v>5592.1959999999999</v>
          </cell>
        </row>
        <row r="864">
          <cell r="C864" t="str">
            <v>2016</v>
          </cell>
          <cell r="G864" t="str">
            <v>VIC</v>
          </cell>
          <cell r="H864" t="str">
            <v>Home Office</v>
          </cell>
          <cell r="I864" t="str">
            <v>Connor Betts</v>
          </cell>
          <cell r="S864">
            <v>31</v>
          </cell>
          <cell r="Y864">
            <v>33.566200000000002</v>
          </cell>
        </row>
        <row r="865">
          <cell r="C865" t="str">
            <v>2016</v>
          </cell>
          <cell r="G865" t="str">
            <v>NSW</v>
          </cell>
          <cell r="H865" t="str">
            <v>Home Office</v>
          </cell>
          <cell r="I865" t="str">
            <v>Phoebe Gour</v>
          </cell>
          <cell r="S865">
            <v>11</v>
          </cell>
          <cell r="Y865">
            <v>258.81819999999999</v>
          </cell>
        </row>
        <row r="866">
          <cell r="C866" t="str">
            <v>2016</v>
          </cell>
          <cell r="G866" t="str">
            <v>NSW</v>
          </cell>
          <cell r="H866" t="str">
            <v>Corporate</v>
          </cell>
          <cell r="I866" t="str">
            <v>Tina Carlton</v>
          </cell>
          <cell r="S866">
            <v>31</v>
          </cell>
          <cell r="Y866">
            <v>60.592000000000013</v>
          </cell>
        </row>
        <row r="867">
          <cell r="C867" t="str">
            <v>2016</v>
          </cell>
          <cell r="G867" t="str">
            <v>NSW</v>
          </cell>
          <cell r="H867" t="str">
            <v>Home Office</v>
          </cell>
          <cell r="I867" t="str">
            <v>Aanya Zhang</v>
          </cell>
          <cell r="S867">
            <v>31</v>
          </cell>
          <cell r="Y867">
            <v>4915.5931</v>
          </cell>
        </row>
        <row r="868">
          <cell r="C868" t="str">
            <v>2016</v>
          </cell>
          <cell r="G868" t="str">
            <v>NSW</v>
          </cell>
          <cell r="H868" t="str">
            <v>Consumer</v>
          </cell>
          <cell r="I868" t="str">
            <v>Samantha Chairs</v>
          </cell>
          <cell r="S868">
            <v>27</v>
          </cell>
          <cell r="Y868">
            <v>152.35919999999999</v>
          </cell>
        </row>
        <row r="869">
          <cell r="C869" t="str">
            <v>2016</v>
          </cell>
          <cell r="G869" t="str">
            <v>NSW</v>
          </cell>
          <cell r="H869" t="str">
            <v>Consumer</v>
          </cell>
          <cell r="I869" t="str">
            <v>Preston Senome</v>
          </cell>
          <cell r="S869">
            <v>34</v>
          </cell>
          <cell r="Y869">
            <v>1132.32</v>
          </cell>
        </row>
        <row r="870">
          <cell r="C870" t="str">
            <v>2016</v>
          </cell>
          <cell r="G870" t="str">
            <v>NSW</v>
          </cell>
          <cell r="H870" t="str">
            <v>Consumer</v>
          </cell>
          <cell r="I870" t="str">
            <v>Tina Carlton</v>
          </cell>
          <cell r="S870">
            <v>47</v>
          </cell>
          <cell r="Y870">
            <v>118.934</v>
          </cell>
        </row>
        <row r="871">
          <cell r="C871" t="str">
            <v>2016</v>
          </cell>
          <cell r="G871" t="str">
            <v>NSW</v>
          </cell>
          <cell r="H871" t="str">
            <v>Consumer</v>
          </cell>
          <cell r="I871" t="str">
            <v>Tina Carlton</v>
          </cell>
          <cell r="S871">
            <v>30</v>
          </cell>
          <cell r="Y871">
            <v>75.47</v>
          </cell>
        </row>
        <row r="872">
          <cell r="C872" t="str">
            <v>2016</v>
          </cell>
          <cell r="G872" t="str">
            <v>WA</v>
          </cell>
          <cell r="H872" t="str">
            <v>Corporate</v>
          </cell>
          <cell r="I872" t="str">
            <v>Tina Carlton</v>
          </cell>
          <cell r="S872">
            <v>5</v>
          </cell>
          <cell r="Y872">
            <v>22.537999999999997</v>
          </cell>
        </row>
        <row r="873">
          <cell r="C873" t="str">
            <v>2016</v>
          </cell>
          <cell r="G873" t="str">
            <v>NSW</v>
          </cell>
          <cell r="H873" t="str">
            <v>Corporate</v>
          </cell>
          <cell r="I873" t="str">
            <v>Natasha Song</v>
          </cell>
          <cell r="S873">
            <v>25</v>
          </cell>
          <cell r="Y873">
            <v>70.61</v>
          </cell>
        </row>
        <row r="874">
          <cell r="C874" t="str">
            <v>2016</v>
          </cell>
          <cell r="G874" t="str">
            <v>WA</v>
          </cell>
          <cell r="H874" t="str">
            <v>Small Business</v>
          </cell>
          <cell r="I874" t="str">
            <v>Phoebe Gour</v>
          </cell>
          <cell r="S874">
            <v>1</v>
          </cell>
          <cell r="Y874">
            <v>7.1163999999999996</v>
          </cell>
        </row>
        <row r="875">
          <cell r="C875" t="str">
            <v>2016</v>
          </cell>
          <cell r="G875" t="str">
            <v>WA</v>
          </cell>
          <cell r="H875" t="str">
            <v>Small Business</v>
          </cell>
          <cell r="I875" t="str">
            <v>Phoebe Gour</v>
          </cell>
          <cell r="S875">
            <v>4</v>
          </cell>
          <cell r="Y875">
            <v>22.087599999999998</v>
          </cell>
        </row>
        <row r="876">
          <cell r="C876" t="str">
            <v>2016</v>
          </cell>
          <cell r="G876" t="str">
            <v>NSW</v>
          </cell>
          <cell r="H876" t="str">
            <v>Corporate</v>
          </cell>
          <cell r="I876" t="str">
            <v>Aanya Zhang</v>
          </cell>
          <cell r="S876">
            <v>28</v>
          </cell>
          <cell r="Y876">
            <v>126.98160000000001</v>
          </cell>
        </row>
        <row r="877">
          <cell r="C877" t="str">
            <v>2016</v>
          </cell>
          <cell r="G877" t="str">
            <v>NSW</v>
          </cell>
          <cell r="H877" t="str">
            <v>Consumer</v>
          </cell>
          <cell r="I877" t="str">
            <v>Nicholas Fernandes</v>
          </cell>
          <cell r="S877">
            <v>9</v>
          </cell>
          <cell r="Y877">
            <v>210.47739999999999</v>
          </cell>
        </row>
        <row r="878">
          <cell r="C878" t="str">
            <v>2016</v>
          </cell>
          <cell r="G878" t="str">
            <v>NSW</v>
          </cell>
          <cell r="H878" t="str">
            <v>Corporate</v>
          </cell>
          <cell r="I878" t="str">
            <v>Phoebe Gour</v>
          </cell>
          <cell r="S878">
            <v>47</v>
          </cell>
          <cell r="Y878">
            <v>59.92</v>
          </cell>
        </row>
        <row r="879">
          <cell r="C879" t="str">
            <v>2016</v>
          </cell>
          <cell r="G879" t="str">
            <v>NSW</v>
          </cell>
          <cell r="H879" t="str">
            <v>Home Office</v>
          </cell>
          <cell r="I879" t="str">
            <v>Phoebe Gour</v>
          </cell>
          <cell r="S879">
            <v>18</v>
          </cell>
          <cell r="Y879">
            <v>51.274799999999999</v>
          </cell>
        </row>
        <row r="880">
          <cell r="C880" t="str">
            <v>2016</v>
          </cell>
          <cell r="G880" t="str">
            <v>NSW</v>
          </cell>
          <cell r="H880" t="str">
            <v>Corporate</v>
          </cell>
          <cell r="I880" t="str">
            <v>Leighton Forrest</v>
          </cell>
          <cell r="S880">
            <v>16</v>
          </cell>
          <cell r="Y880">
            <v>38.947199999999995</v>
          </cell>
        </row>
        <row r="881">
          <cell r="C881" t="str">
            <v>2016</v>
          </cell>
          <cell r="G881" t="str">
            <v>NSW</v>
          </cell>
          <cell r="H881" t="str">
            <v>Home Office</v>
          </cell>
          <cell r="I881" t="str">
            <v>Natasha Song</v>
          </cell>
          <cell r="S881">
            <v>46</v>
          </cell>
          <cell r="Y881">
            <v>548.10640000000001</v>
          </cell>
        </row>
        <row r="882">
          <cell r="C882" t="str">
            <v>2016</v>
          </cell>
          <cell r="G882" t="str">
            <v>NSW</v>
          </cell>
          <cell r="H882" t="str">
            <v>Home Office</v>
          </cell>
          <cell r="I882" t="str">
            <v>Tina Carlton</v>
          </cell>
          <cell r="S882">
            <v>50</v>
          </cell>
          <cell r="Y882">
            <v>84.01</v>
          </cell>
        </row>
        <row r="883">
          <cell r="C883" t="str">
            <v>2016</v>
          </cell>
          <cell r="G883" t="str">
            <v>NSW</v>
          </cell>
          <cell r="H883" t="str">
            <v>Home Office</v>
          </cell>
          <cell r="I883" t="str">
            <v>Samantha Chairs</v>
          </cell>
          <cell r="S883">
            <v>36</v>
          </cell>
          <cell r="Y883">
            <v>129.19480000000001</v>
          </cell>
        </row>
        <row r="884">
          <cell r="C884" t="str">
            <v>2016</v>
          </cell>
          <cell r="G884" t="str">
            <v>VIC</v>
          </cell>
          <cell r="H884" t="str">
            <v>Home Office</v>
          </cell>
          <cell r="I884" t="str">
            <v>Connor Betts</v>
          </cell>
          <cell r="S884">
            <v>50</v>
          </cell>
          <cell r="Y884">
            <v>77.44</v>
          </cell>
        </row>
        <row r="885">
          <cell r="C885" t="str">
            <v>2016</v>
          </cell>
          <cell r="G885" t="str">
            <v>NSW</v>
          </cell>
          <cell r="H885" t="str">
            <v>Home Office</v>
          </cell>
          <cell r="I885" t="str">
            <v>Nicholas Fernandes</v>
          </cell>
          <cell r="S885">
            <v>2</v>
          </cell>
          <cell r="Y885">
            <v>11.4842</v>
          </cell>
        </row>
        <row r="886">
          <cell r="C886" t="str">
            <v>2016</v>
          </cell>
          <cell r="G886" t="str">
            <v>VIC</v>
          </cell>
          <cell r="H886" t="str">
            <v>Small Business</v>
          </cell>
          <cell r="I886" t="str">
            <v>Connor Betts</v>
          </cell>
          <cell r="S886">
            <v>22</v>
          </cell>
          <cell r="Y886">
            <v>123.8408</v>
          </cell>
        </row>
        <row r="887">
          <cell r="C887" t="str">
            <v>2016</v>
          </cell>
          <cell r="G887" t="str">
            <v>VIC</v>
          </cell>
          <cell r="H887" t="str">
            <v>Home Office</v>
          </cell>
          <cell r="I887" t="str">
            <v>Connor Betts</v>
          </cell>
          <cell r="S887">
            <v>2</v>
          </cell>
          <cell r="Y887">
            <v>299.81119999999999</v>
          </cell>
        </row>
        <row r="888">
          <cell r="C888" t="str">
            <v>2016</v>
          </cell>
          <cell r="G888" t="str">
            <v>WA</v>
          </cell>
          <cell r="H888" t="str">
            <v>Corporate</v>
          </cell>
          <cell r="I888" t="str">
            <v>Natasha Song</v>
          </cell>
          <cell r="S888">
            <v>39</v>
          </cell>
          <cell r="Y888">
            <v>57.45</v>
          </cell>
        </row>
        <row r="889">
          <cell r="C889" t="str">
            <v>2016</v>
          </cell>
          <cell r="G889" t="str">
            <v>NSW</v>
          </cell>
          <cell r="H889" t="str">
            <v>Home Office</v>
          </cell>
          <cell r="I889" t="str">
            <v>Samantha Chairs</v>
          </cell>
          <cell r="S889">
            <v>3</v>
          </cell>
          <cell r="Y889">
            <v>1293.4618</v>
          </cell>
        </row>
        <row r="890">
          <cell r="C890" t="str">
            <v>2016</v>
          </cell>
          <cell r="G890" t="str">
            <v>NSW</v>
          </cell>
          <cell r="H890" t="str">
            <v>Home Office</v>
          </cell>
          <cell r="I890" t="str">
            <v>Aanya Zhang</v>
          </cell>
          <cell r="S890">
            <v>18</v>
          </cell>
          <cell r="Y890">
            <v>397.798</v>
          </cell>
        </row>
        <row r="891">
          <cell r="C891" t="str">
            <v>2016</v>
          </cell>
          <cell r="G891" t="str">
            <v>VIC</v>
          </cell>
          <cell r="H891" t="str">
            <v>Home Office</v>
          </cell>
          <cell r="I891" t="str">
            <v>Yvette Biti</v>
          </cell>
          <cell r="S891">
            <v>4</v>
          </cell>
          <cell r="Y891">
            <v>1608.3491999999999</v>
          </cell>
        </row>
        <row r="892">
          <cell r="C892" t="str">
            <v>2016</v>
          </cell>
          <cell r="G892" t="str">
            <v>NSW</v>
          </cell>
          <cell r="H892" t="str">
            <v>Small Business</v>
          </cell>
          <cell r="I892" t="str">
            <v>Aanya Zhang</v>
          </cell>
          <cell r="S892">
            <v>49</v>
          </cell>
          <cell r="Y892">
            <v>539.55230000000006</v>
          </cell>
        </row>
        <row r="893">
          <cell r="C893" t="str">
            <v>2016</v>
          </cell>
          <cell r="G893" t="str">
            <v>NSW</v>
          </cell>
          <cell r="H893" t="str">
            <v>Corporate</v>
          </cell>
          <cell r="I893" t="str">
            <v>Natasha Song</v>
          </cell>
          <cell r="S893">
            <v>41</v>
          </cell>
          <cell r="Y893">
            <v>4022.7568999999994</v>
          </cell>
        </row>
        <row r="894">
          <cell r="C894" t="str">
            <v>2016</v>
          </cell>
          <cell r="G894" t="str">
            <v>NSW</v>
          </cell>
          <cell r="H894" t="str">
            <v>Corporate</v>
          </cell>
          <cell r="I894" t="str">
            <v>Mihael Khan</v>
          </cell>
          <cell r="S894">
            <v>6</v>
          </cell>
          <cell r="Y894">
            <v>17.713200000000001</v>
          </cell>
        </row>
        <row r="895">
          <cell r="C895" t="str">
            <v>2016</v>
          </cell>
          <cell r="G895" t="str">
            <v>NSW</v>
          </cell>
          <cell r="H895" t="str">
            <v>Consumer</v>
          </cell>
          <cell r="I895" t="str">
            <v>Aanya Zhang</v>
          </cell>
          <cell r="S895">
            <v>37</v>
          </cell>
          <cell r="Y895">
            <v>3032.2377000000001</v>
          </cell>
        </row>
        <row r="896">
          <cell r="C896" t="str">
            <v>2016</v>
          </cell>
          <cell r="G896" t="str">
            <v>NSW</v>
          </cell>
          <cell r="H896" t="str">
            <v>Home Office</v>
          </cell>
          <cell r="I896" t="str">
            <v>Aanya Zhang</v>
          </cell>
          <cell r="S896">
            <v>18</v>
          </cell>
          <cell r="Y896">
            <v>74.229200000000006</v>
          </cell>
        </row>
        <row r="897">
          <cell r="C897" t="str">
            <v>2016</v>
          </cell>
          <cell r="G897" t="str">
            <v>NSW</v>
          </cell>
          <cell r="H897" t="str">
            <v>Consumer</v>
          </cell>
          <cell r="I897" t="str">
            <v>Leighton Forrest</v>
          </cell>
          <cell r="S897">
            <v>13</v>
          </cell>
          <cell r="Y897">
            <v>46.551200000000001</v>
          </cell>
        </row>
        <row r="898">
          <cell r="C898" t="str">
            <v>2016</v>
          </cell>
          <cell r="G898" t="str">
            <v>NSW</v>
          </cell>
          <cell r="H898" t="str">
            <v>Corporate</v>
          </cell>
          <cell r="I898" t="str">
            <v>Leighton Forrest</v>
          </cell>
          <cell r="S898">
            <v>34</v>
          </cell>
          <cell r="Y898">
            <v>43.540000000000006</v>
          </cell>
        </row>
        <row r="899">
          <cell r="C899" t="str">
            <v>2016</v>
          </cell>
          <cell r="G899" t="str">
            <v>NSW</v>
          </cell>
          <cell r="H899" t="str">
            <v>Corporate</v>
          </cell>
          <cell r="I899" t="str">
            <v>Charlie Bui</v>
          </cell>
          <cell r="S899">
            <v>30</v>
          </cell>
          <cell r="Y899">
            <v>113.20700000000001</v>
          </cell>
        </row>
        <row r="900">
          <cell r="C900" t="str">
            <v>2016</v>
          </cell>
          <cell r="G900" t="str">
            <v>VIC</v>
          </cell>
          <cell r="H900" t="str">
            <v>Consumer</v>
          </cell>
          <cell r="I900" t="str">
            <v>Connor Betts</v>
          </cell>
          <cell r="S900">
            <v>1</v>
          </cell>
          <cell r="Y900">
            <v>5.5447999999999995</v>
          </cell>
        </row>
        <row r="901">
          <cell r="C901" t="str">
            <v>2016</v>
          </cell>
          <cell r="G901" t="str">
            <v>WA</v>
          </cell>
          <cell r="H901" t="str">
            <v>Home Office</v>
          </cell>
          <cell r="I901" t="str">
            <v>Phoebe Gour</v>
          </cell>
          <cell r="S901">
            <v>41</v>
          </cell>
          <cell r="Y901">
            <v>292.05500000000006</v>
          </cell>
        </row>
        <row r="902">
          <cell r="C902" t="str">
            <v>2016</v>
          </cell>
          <cell r="G902" t="str">
            <v>VIC</v>
          </cell>
          <cell r="H902" t="str">
            <v>Home Office</v>
          </cell>
          <cell r="I902" t="str">
            <v>Connor Betts</v>
          </cell>
          <cell r="S902">
            <v>16</v>
          </cell>
          <cell r="Y902">
            <v>60.359200000000001</v>
          </cell>
        </row>
        <row r="903">
          <cell r="C903" t="str">
            <v>2016</v>
          </cell>
          <cell r="G903" t="str">
            <v>VIC</v>
          </cell>
          <cell r="H903" t="str">
            <v>Consumer</v>
          </cell>
          <cell r="I903" t="str">
            <v>Yvette Biti</v>
          </cell>
          <cell r="S903">
            <v>28</v>
          </cell>
          <cell r="Y903">
            <v>100.19959999999999</v>
          </cell>
        </row>
        <row r="904">
          <cell r="C904" t="str">
            <v>2016</v>
          </cell>
          <cell r="G904" t="str">
            <v>NSW</v>
          </cell>
          <cell r="H904" t="str">
            <v>Corporate</v>
          </cell>
          <cell r="I904" t="str">
            <v>Mihael Khan</v>
          </cell>
          <cell r="S904">
            <v>22</v>
          </cell>
          <cell r="Y904">
            <v>414.39120000000003</v>
          </cell>
        </row>
        <row r="905">
          <cell r="C905" t="str">
            <v>2016</v>
          </cell>
          <cell r="G905" t="str">
            <v>NSW</v>
          </cell>
          <cell r="H905" t="str">
            <v>Home Office</v>
          </cell>
          <cell r="I905" t="str">
            <v>Nicholas Fernandes</v>
          </cell>
          <cell r="S905">
            <v>46</v>
          </cell>
          <cell r="Y905">
            <v>1908.9759999999999</v>
          </cell>
        </row>
        <row r="906">
          <cell r="C906" t="str">
            <v>2016</v>
          </cell>
          <cell r="G906" t="str">
            <v>VIC</v>
          </cell>
          <cell r="H906" t="str">
            <v>Small Business</v>
          </cell>
          <cell r="I906" t="str">
            <v>Yvette Biti</v>
          </cell>
          <cell r="S906">
            <v>34</v>
          </cell>
          <cell r="Y906">
            <v>89.24</v>
          </cell>
        </row>
        <row r="907">
          <cell r="C907" t="str">
            <v>2016</v>
          </cell>
          <cell r="G907" t="str">
            <v>WA</v>
          </cell>
          <cell r="H907" t="str">
            <v>Home Office</v>
          </cell>
          <cell r="I907" t="str">
            <v>Radhya Staples</v>
          </cell>
          <cell r="S907">
            <v>16</v>
          </cell>
          <cell r="Y907">
            <v>9624.33</v>
          </cell>
        </row>
        <row r="908">
          <cell r="C908" t="str">
            <v>2016</v>
          </cell>
          <cell r="G908" t="str">
            <v>WA</v>
          </cell>
          <cell r="H908" t="str">
            <v>Home Office</v>
          </cell>
          <cell r="I908" t="str">
            <v>Radhya Staples</v>
          </cell>
          <cell r="S908">
            <v>39</v>
          </cell>
          <cell r="Y908">
            <v>770.12239999999997</v>
          </cell>
        </row>
        <row r="909">
          <cell r="C909" t="str">
            <v>2016</v>
          </cell>
          <cell r="G909" t="str">
            <v>NSW</v>
          </cell>
          <cell r="H909" t="str">
            <v>Small Business</v>
          </cell>
          <cell r="I909" t="str">
            <v>Samantha Chairs</v>
          </cell>
          <cell r="S909">
            <v>23</v>
          </cell>
          <cell r="Y909">
            <v>64.640599999999992</v>
          </cell>
        </row>
        <row r="910">
          <cell r="C910" t="str">
            <v>2016</v>
          </cell>
          <cell r="G910" t="str">
            <v>VIC</v>
          </cell>
          <cell r="H910" t="str">
            <v>Corporate</v>
          </cell>
          <cell r="I910" t="str">
            <v>Yvette Biti</v>
          </cell>
          <cell r="S910">
            <v>50</v>
          </cell>
          <cell r="Y910">
            <v>1340.05</v>
          </cell>
        </row>
        <row r="911">
          <cell r="C911" t="str">
            <v>2016</v>
          </cell>
          <cell r="G911" t="str">
            <v>NSW</v>
          </cell>
          <cell r="H911" t="str">
            <v>Corporate</v>
          </cell>
          <cell r="I911" t="str">
            <v>Samantha Chairs</v>
          </cell>
          <cell r="S911">
            <v>42</v>
          </cell>
          <cell r="Y911">
            <v>521.04199999999992</v>
          </cell>
        </row>
        <row r="912">
          <cell r="C912" t="str">
            <v>2016</v>
          </cell>
          <cell r="G912" t="str">
            <v>NSW</v>
          </cell>
          <cell r="H912" t="str">
            <v>Consumer</v>
          </cell>
          <cell r="I912" t="str">
            <v>Preston Senome</v>
          </cell>
          <cell r="S912">
            <v>32</v>
          </cell>
          <cell r="Y912">
            <v>157.85439999999997</v>
          </cell>
        </row>
        <row r="913">
          <cell r="C913" t="str">
            <v>2016</v>
          </cell>
          <cell r="G913" t="str">
            <v>NSW</v>
          </cell>
          <cell r="H913" t="str">
            <v>Corporate</v>
          </cell>
          <cell r="I913" t="str">
            <v>Preston Senome</v>
          </cell>
          <cell r="S913">
            <v>30</v>
          </cell>
          <cell r="Y913">
            <v>445.048</v>
          </cell>
        </row>
        <row r="914">
          <cell r="C914" t="str">
            <v>2016</v>
          </cell>
          <cell r="G914" t="str">
            <v>NSW</v>
          </cell>
          <cell r="H914" t="str">
            <v>Small Business</v>
          </cell>
          <cell r="I914" t="str">
            <v>Mihael Khan</v>
          </cell>
          <cell r="S914">
            <v>40</v>
          </cell>
          <cell r="Y914">
            <v>242.42</v>
          </cell>
        </row>
        <row r="915">
          <cell r="C915" t="str">
            <v>2016</v>
          </cell>
          <cell r="G915" t="str">
            <v>NSW</v>
          </cell>
          <cell r="H915" t="str">
            <v>Consumer</v>
          </cell>
          <cell r="I915" t="str">
            <v>Mihael Khan</v>
          </cell>
          <cell r="S915">
            <v>38</v>
          </cell>
          <cell r="Y915">
            <v>140.04079999999999</v>
          </cell>
        </row>
        <row r="916">
          <cell r="C916" t="str">
            <v>2016</v>
          </cell>
          <cell r="G916" t="str">
            <v>NSW</v>
          </cell>
          <cell r="H916" t="str">
            <v>Home Office</v>
          </cell>
          <cell r="I916" t="str">
            <v>Tina Carlton</v>
          </cell>
          <cell r="S916">
            <v>22</v>
          </cell>
          <cell r="Y916">
            <v>3371.2244000000001</v>
          </cell>
        </row>
        <row r="917">
          <cell r="C917" t="str">
            <v>2016</v>
          </cell>
          <cell r="G917" t="str">
            <v>NSW</v>
          </cell>
          <cell r="H917" t="str">
            <v>Small Business</v>
          </cell>
          <cell r="I917" t="str">
            <v>Tina Carlton</v>
          </cell>
          <cell r="S917">
            <v>38</v>
          </cell>
          <cell r="Y917">
            <v>123.2624</v>
          </cell>
        </row>
        <row r="918">
          <cell r="C918" t="str">
            <v>2016</v>
          </cell>
          <cell r="G918" t="str">
            <v>NSW</v>
          </cell>
          <cell r="H918" t="str">
            <v>Small Business</v>
          </cell>
          <cell r="I918" t="str">
            <v>Tina Carlton</v>
          </cell>
          <cell r="S918">
            <v>46</v>
          </cell>
          <cell r="Y918">
            <v>399.92680000000001</v>
          </cell>
        </row>
        <row r="919">
          <cell r="C919" t="str">
            <v>2016</v>
          </cell>
          <cell r="G919" t="str">
            <v>VIC</v>
          </cell>
          <cell r="H919" t="str">
            <v>Home Office</v>
          </cell>
          <cell r="I919" t="str">
            <v>Yvette Biti</v>
          </cell>
          <cell r="S919">
            <v>26</v>
          </cell>
          <cell r="Y919">
            <v>74.956800000000001</v>
          </cell>
        </row>
        <row r="920">
          <cell r="C920" t="str">
            <v>2016</v>
          </cell>
          <cell r="G920" t="str">
            <v>NSW</v>
          </cell>
          <cell r="H920" t="str">
            <v>Small Business</v>
          </cell>
          <cell r="I920" t="str">
            <v>Aanya Zhang</v>
          </cell>
          <cell r="S920">
            <v>44</v>
          </cell>
          <cell r="Y920">
            <v>22875.815200000001</v>
          </cell>
        </row>
        <row r="921">
          <cell r="C921" t="str">
            <v>2016</v>
          </cell>
          <cell r="G921" t="str">
            <v>NSW</v>
          </cell>
          <cell r="H921" t="str">
            <v>Home Office</v>
          </cell>
          <cell r="I921" t="str">
            <v>Tina Carlton</v>
          </cell>
          <cell r="S921">
            <v>44</v>
          </cell>
          <cell r="Y921">
            <v>856.74639999999999</v>
          </cell>
        </row>
        <row r="922">
          <cell r="C922" t="str">
            <v>2016</v>
          </cell>
          <cell r="G922" t="str">
            <v>NSW</v>
          </cell>
          <cell r="H922" t="str">
            <v>Consumer</v>
          </cell>
          <cell r="I922" t="str">
            <v>Natasha Song</v>
          </cell>
          <cell r="S922">
            <v>13</v>
          </cell>
          <cell r="Y922">
            <v>63.691699999999997</v>
          </cell>
        </row>
        <row r="923">
          <cell r="C923" t="str">
            <v>2016</v>
          </cell>
          <cell r="G923" t="str">
            <v>NSW</v>
          </cell>
          <cell r="H923" t="str">
            <v>Small Business</v>
          </cell>
          <cell r="I923" t="str">
            <v>Preston Senome</v>
          </cell>
          <cell r="S923">
            <v>2</v>
          </cell>
          <cell r="Y923">
            <v>22.873999999999999</v>
          </cell>
        </row>
        <row r="924">
          <cell r="C924" t="str">
            <v>2016</v>
          </cell>
          <cell r="G924" t="str">
            <v>NSW</v>
          </cell>
          <cell r="H924" t="str">
            <v>Small Business</v>
          </cell>
          <cell r="I924" t="str">
            <v>Preston Senome</v>
          </cell>
          <cell r="S924">
            <v>10</v>
          </cell>
          <cell r="Y924">
            <v>1539.83</v>
          </cell>
        </row>
        <row r="925">
          <cell r="C925" t="str">
            <v>2016</v>
          </cell>
          <cell r="G925" t="str">
            <v>VIC</v>
          </cell>
          <cell r="H925" t="str">
            <v>Small Business</v>
          </cell>
          <cell r="I925" t="str">
            <v>Connor Betts</v>
          </cell>
          <cell r="S925">
            <v>38</v>
          </cell>
          <cell r="Y925">
            <v>451.57280000000003</v>
          </cell>
        </row>
        <row r="926">
          <cell r="C926" t="str">
            <v>2016</v>
          </cell>
          <cell r="G926" t="str">
            <v>NSW</v>
          </cell>
          <cell r="H926" t="str">
            <v>Consumer</v>
          </cell>
          <cell r="I926" t="str">
            <v>Nicholas Fernandes</v>
          </cell>
          <cell r="S926">
            <v>12</v>
          </cell>
          <cell r="Y926">
            <v>65.458399999999997</v>
          </cell>
        </row>
        <row r="927">
          <cell r="C927" t="str">
            <v>2016</v>
          </cell>
          <cell r="G927" t="str">
            <v>NSW</v>
          </cell>
          <cell r="H927" t="str">
            <v>Corporate</v>
          </cell>
          <cell r="I927" t="str">
            <v>Leighton Forrest</v>
          </cell>
          <cell r="S927">
            <v>50</v>
          </cell>
          <cell r="Y927">
            <v>185.95</v>
          </cell>
        </row>
        <row r="928">
          <cell r="C928" t="str">
            <v>2016</v>
          </cell>
          <cell r="G928" t="str">
            <v>VIC</v>
          </cell>
          <cell r="H928" t="str">
            <v>Small Business</v>
          </cell>
          <cell r="I928" t="str">
            <v>Connor Betts</v>
          </cell>
          <cell r="S928">
            <v>22</v>
          </cell>
          <cell r="Y928">
            <v>81.38</v>
          </cell>
        </row>
        <row r="929">
          <cell r="C929" t="str">
            <v>2016</v>
          </cell>
          <cell r="G929" t="str">
            <v>NSW</v>
          </cell>
          <cell r="H929" t="str">
            <v>Small Business</v>
          </cell>
          <cell r="I929" t="str">
            <v>Aanya Zhang</v>
          </cell>
          <cell r="S929">
            <v>38</v>
          </cell>
          <cell r="Y929">
            <v>206.82400000000001</v>
          </cell>
        </row>
        <row r="930">
          <cell r="C930" t="str">
            <v>2016</v>
          </cell>
          <cell r="G930" t="str">
            <v>WA</v>
          </cell>
          <cell r="H930" t="str">
            <v>Corporate</v>
          </cell>
          <cell r="I930" t="str">
            <v>Tina Carlton</v>
          </cell>
          <cell r="S930">
            <v>19</v>
          </cell>
          <cell r="Y930">
            <v>196.92630000000003</v>
          </cell>
        </row>
        <row r="931">
          <cell r="C931" t="str">
            <v>2016</v>
          </cell>
          <cell r="G931" t="str">
            <v>WA</v>
          </cell>
          <cell r="H931" t="str">
            <v>Small Business</v>
          </cell>
          <cell r="I931" t="str">
            <v>Tina Carlton</v>
          </cell>
          <cell r="S931">
            <v>34</v>
          </cell>
          <cell r="Y931">
            <v>722.75559999999996</v>
          </cell>
        </row>
        <row r="932">
          <cell r="C932" t="str">
            <v>2016</v>
          </cell>
          <cell r="G932" t="str">
            <v>WA</v>
          </cell>
          <cell r="H932" t="str">
            <v>Small Business</v>
          </cell>
          <cell r="I932" t="str">
            <v>Tina Carlton</v>
          </cell>
          <cell r="S932">
            <v>36</v>
          </cell>
          <cell r="Y932">
            <v>1052.7507999999998</v>
          </cell>
        </row>
        <row r="933">
          <cell r="C933" t="str">
            <v>2016</v>
          </cell>
          <cell r="G933" t="str">
            <v>VIC</v>
          </cell>
          <cell r="H933" t="str">
            <v>Corporate</v>
          </cell>
          <cell r="I933" t="str">
            <v>Connor Betts</v>
          </cell>
          <cell r="S933">
            <v>44</v>
          </cell>
          <cell r="Y933">
            <v>1548.6864</v>
          </cell>
        </row>
        <row r="934">
          <cell r="C934" t="str">
            <v>2016</v>
          </cell>
          <cell r="G934" t="str">
            <v>NSW</v>
          </cell>
          <cell r="H934" t="str">
            <v>Small Business</v>
          </cell>
          <cell r="I934" t="str">
            <v>Aanya Zhang</v>
          </cell>
          <cell r="S934">
            <v>30</v>
          </cell>
          <cell r="Y934">
            <v>921.02800000000002</v>
          </cell>
        </row>
        <row r="935">
          <cell r="C935" t="str">
            <v>2016</v>
          </cell>
          <cell r="G935" t="str">
            <v>VIC</v>
          </cell>
          <cell r="H935" t="str">
            <v>Small Business</v>
          </cell>
          <cell r="I935" t="str">
            <v>Connor Betts</v>
          </cell>
          <cell r="S935">
            <v>50</v>
          </cell>
          <cell r="Y935">
            <v>371.51</v>
          </cell>
        </row>
        <row r="936">
          <cell r="C936" t="str">
            <v>2016</v>
          </cell>
          <cell r="G936" t="str">
            <v>NSW</v>
          </cell>
          <cell r="H936" t="str">
            <v>Small Business</v>
          </cell>
          <cell r="I936" t="str">
            <v>Nicholas Fernandes</v>
          </cell>
          <cell r="S936">
            <v>37</v>
          </cell>
          <cell r="Y936">
            <v>1154.3073999999999</v>
          </cell>
        </row>
        <row r="937">
          <cell r="C937" t="str">
            <v>2016</v>
          </cell>
          <cell r="G937" t="str">
            <v>NSW</v>
          </cell>
          <cell r="H937" t="str">
            <v>Home Office</v>
          </cell>
          <cell r="I937" t="str">
            <v>Nicholas Fernandes</v>
          </cell>
          <cell r="S937">
            <v>46</v>
          </cell>
          <cell r="Y937">
            <v>126.866</v>
          </cell>
        </row>
        <row r="938">
          <cell r="C938" t="str">
            <v>2016</v>
          </cell>
          <cell r="G938" t="str">
            <v>NSW</v>
          </cell>
          <cell r="H938" t="str">
            <v>Corporate</v>
          </cell>
          <cell r="I938" t="str">
            <v>Samantha Chairs</v>
          </cell>
          <cell r="S938">
            <v>23</v>
          </cell>
          <cell r="Y938">
            <v>129.41719999999998</v>
          </cell>
        </row>
        <row r="939">
          <cell r="C939" t="str">
            <v>2016</v>
          </cell>
          <cell r="G939" t="str">
            <v>WA</v>
          </cell>
          <cell r="H939" t="str">
            <v>Corporate</v>
          </cell>
          <cell r="I939" t="str">
            <v>Tina Carlton</v>
          </cell>
          <cell r="S939">
            <v>43</v>
          </cell>
          <cell r="Y939">
            <v>676.81740000000002</v>
          </cell>
        </row>
        <row r="940">
          <cell r="C940" t="str">
            <v>2016</v>
          </cell>
          <cell r="G940" t="str">
            <v>VIC</v>
          </cell>
          <cell r="H940" t="str">
            <v>Small Business</v>
          </cell>
          <cell r="I940" t="str">
            <v>Yvette Biti</v>
          </cell>
          <cell r="S940">
            <v>22</v>
          </cell>
          <cell r="Y940">
            <v>75.553999999999988</v>
          </cell>
        </row>
        <row r="941">
          <cell r="C941" t="str">
            <v>2016</v>
          </cell>
          <cell r="G941" t="str">
            <v>VIC</v>
          </cell>
          <cell r="H941" t="str">
            <v>Home Office</v>
          </cell>
          <cell r="I941" t="str">
            <v>Connor Betts</v>
          </cell>
          <cell r="S941">
            <v>25</v>
          </cell>
          <cell r="Y941">
            <v>2236.75</v>
          </cell>
        </row>
        <row r="942">
          <cell r="C942" t="str">
            <v>2016</v>
          </cell>
          <cell r="G942" t="str">
            <v>NSW</v>
          </cell>
          <cell r="H942" t="str">
            <v>Corporate</v>
          </cell>
          <cell r="I942" t="str">
            <v>Leighton Forrest</v>
          </cell>
          <cell r="S942">
            <v>38</v>
          </cell>
          <cell r="Y942">
            <v>1030.7415999999998</v>
          </cell>
        </row>
        <row r="943">
          <cell r="C943" t="str">
            <v>2016</v>
          </cell>
          <cell r="G943" t="str">
            <v>NSW</v>
          </cell>
          <cell r="H943" t="str">
            <v>Small Business</v>
          </cell>
          <cell r="I943" t="str">
            <v>Tina Carlton</v>
          </cell>
          <cell r="S943">
            <v>9</v>
          </cell>
          <cell r="Y943">
            <v>173.0308</v>
          </cell>
        </row>
        <row r="944">
          <cell r="C944" t="str">
            <v>2016</v>
          </cell>
          <cell r="G944" t="str">
            <v>VIC</v>
          </cell>
          <cell r="H944" t="str">
            <v>Corporate</v>
          </cell>
          <cell r="I944" t="str">
            <v>Yvette Biti</v>
          </cell>
          <cell r="S944">
            <v>27</v>
          </cell>
          <cell r="Y944">
            <v>3390.0885999999996</v>
          </cell>
        </row>
        <row r="945">
          <cell r="C945" t="str">
            <v>2016</v>
          </cell>
          <cell r="G945" t="str">
            <v>NSW</v>
          </cell>
          <cell r="H945" t="str">
            <v>Consumer</v>
          </cell>
          <cell r="I945" t="str">
            <v>Mihael Khan</v>
          </cell>
          <cell r="S945">
            <v>45</v>
          </cell>
          <cell r="Y945">
            <v>104.3895</v>
          </cell>
        </row>
        <row r="946">
          <cell r="C946" t="str">
            <v>2016</v>
          </cell>
          <cell r="G946" t="str">
            <v>NSW</v>
          </cell>
          <cell r="H946" t="str">
            <v>Consumer</v>
          </cell>
          <cell r="I946" t="str">
            <v>Mihael Khan</v>
          </cell>
          <cell r="S946">
            <v>11</v>
          </cell>
          <cell r="Y946">
            <v>60.68</v>
          </cell>
        </row>
        <row r="947">
          <cell r="C947" t="str">
            <v>2016</v>
          </cell>
          <cell r="G947" t="str">
            <v>NSW</v>
          </cell>
          <cell r="H947" t="str">
            <v>Small Business</v>
          </cell>
          <cell r="I947" t="str">
            <v>Aanya Zhang</v>
          </cell>
          <cell r="S947">
            <v>12</v>
          </cell>
          <cell r="Y947">
            <v>32.040000000000006</v>
          </cell>
        </row>
        <row r="948">
          <cell r="C948" t="str">
            <v>2016</v>
          </cell>
          <cell r="G948" t="str">
            <v>NSW</v>
          </cell>
          <cell r="H948" t="str">
            <v>Home Office</v>
          </cell>
          <cell r="I948" t="str">
            <v>Natasha Song</v>
          </cell>
          <cell r="S948">
            <v>21</v>
          </cell>
          <cell r="Y948">
            <v>2757.2409999999995</v>
          </cell>
        </row>
        <row r="949">
          <cell r="C949" t="str">
            <v>2016</v>
          </cell>
          <cell r="G949" t="str">
            <v>WA</v>
          </cell>
          <cell r="H949" t="str">
            <v>Corporate</v>
          </cell>
          <cell r="I949" t="str">
            <v>Tina Carlton</v>
          </cell>
          <cell r="S949">
            <v>49</v>
          </cell>
          <cell r="Y949">
            <v>581.91819999999996</v>
          </cell>
        </row>
        <row r="950">
          <cell r="C950" t="str">
            <v>2016</v>
          </cell>
          <cell r="G950" t="str">
            <v>NSW</v>
          </cell>
          <cell r="H950" t="str">
            <v>Home Office</v>
          </cell>
          <cell r="I950" t="str">
            <v>Phoebe Gour</v>
          </cell>
          <cell r="S950">
            <v>34</v>
          </cell>
          <cell r="Y950">
            <v>118.6696</v>
          </cell>
        </row>
        <row r="951">
          <cell r="C951" t="str">
            <v>2016</v>
          </cell>
          <cell r="G951" t="str">
            <v>NSW</v>
          </cell>
          <cell r="H951" t="str">
            <v>Small Business</v>
          </cell>
          <cell r="I951" t="str">
            <v>Preston Senome</v>
          </cell>
          <cell r="S951">
            <v>44</v>
          </cell>
          <cell r="Y951">
            <v>107.30119999999999</v>
          </cell>
        </row>
        <row r="952">
          <cell r="C952" t="str">
            <v>2016</v>
          </cell>
          <cell r="G952" t="str">
            <v>NSW</v>
          </cell>
          <cell r="H952" t="str">
            <v>Consumer</v>
          </cell>
          <cell r="I952" t="str">
            <v>Aanya Zhang</v>
          </cell>
          <cell r="S952">
            <v>17</v>
          </cell>
          <cell r="Y952">
            <v>361.64</v>
          </cell>
        </row>
        <row r="953">
          <cell r="C953" t="str">
            <v>2016</v>
          </cell>
          <cell r="G953" t="str">
            <v>VIC</v>
          </cell>
          <cell r="H953" t="str">
            <v>Corporate</v>
          </cell>
          <cell r="I953" t="str">
            <v>Yvette Biti</v>
          </cell>
          <cell r="S953">
            <v>3</v>
          </cell>
          <cell r="Y953">
            <v>394.33599999999996</v>
          </cell>
        </row>
        <row r="954">
          <cell r="C954" t="str">
            <v>2016</v>
          </cell>
          <cell r="G954" t="str">
            <v>NSW</v>
          </cell>
          <cell r="H954" t="str">
            <v>Consumer</v>
          </cell>
          <cell r="I954" t="str">
            <v>Preston Senome</v>
          </cell>
          <cell r="S954">
            <v>32</v>
          </cell>
          <cell r="Y954">
            <v>92.728399999999993</v>
          </cell>
        </row>
        <row r="955">
          <cell r="C955" t="str">
            <v>2016</v>
          </cell>
          <cell r="G955" t="str">
            <v>VIC</v>
          </cell>
          <cell r="H955" t="str">
            <v>Corporate</v>
          </cell>
          <cell r="I955" t="str">
            <v>Yvette Biti</v>
          </cell>
          <cell r="S955">
            <v>25</v>
          </cell>
          <cell r="Y955">
            <v>63.14</v>
          </cell>
        </row>
        <row r="956">
          <cell r="C956" t="str">
            <v>2016</v>
          </cell>
          <cell r="G956" t="str">
            <v>NSW</v>
          </cell>
          <cell r="H956" t="str">
            <v>Corporate</v>
          </cell>
          <cell r="I956" t="str">
            <v>Phoebe Gour</v>
          </cell>
          <cell r="S956">
            <v>33</v>
          </cell>
          <cell r="Y956">
            <v>66.534999999999997</v>
          </cell>
        </row>
        <row r="957">
          <cell r="C957" t="str">
            <v>2016</v>
          </cell>
          <cell r="G957" t="str">
            <v>VIC</v>
          </cell>
          <cell r="H957" t="str">
            <v>Home Office</v>
          </cell>
          <cell r="I957" t="str">
            <v>Yvette Biti</v>
          </cell>
          <cell r="S957">
            <v>29</v>
          </cell>
          <cell r="Y957">
            <v>2788.9034999999999</v>
          </cell>
        </row>
        <row r="958">
          <cell r="C958" t="str">
            <v>2016</v>
          </cell>
          <cell r="G958" t="str">
            <v>VIC</v>
          </cell>
          <cell r="H958" t="str">
            <v>Home Office</v>
          </cell>
          <cell r="I958" t="str">
            <v>Yvette Biti</v>
          </cell>
          <cell r="S958">
            <v>4</v>
          </cell>
          <cell r="Y958">
            <v>17.4572</v>
          </cell>
        </row>
        <row r="959">
          <cell r="C959" t="str">
            <v>2016</v>
          </cell>
          <cell r="G959" t="str">
            <v>VIC</v>
          </cell>
          <cell r="H959" t="str">
            <v>Home Office</v>
          </cell>
          <cell r="I959" t="str">
            <v>Connor Betts</v>
          </cell>
          <cell r="S959">
            <v>30</v>
          </cell>
          <cell r="Y959">
            <v>305.06400000000002</v>
          </cell>
        </row>
        <row r="960">
          <cell r="C960" t="str">
            <v>2016</v>
          </cell>
          <cell r="G960" t="str">
            <v>VIC</v>
          </cell>
          <cell r="H960" t="str">
            <v>Corporate</v>
          </cell>
          <cell r="I960" t="str">
            <v>Yvette Biti</v>
          </cell>
          <cell r="S960">
            <v>24</v>
          </cell>
          <cell r="Y960">
            <v>74.577999999999989</v>
          </cell>
        </row>
        <row r="961">
          <cell r="C961" t="str">
            <v>2016</v>
          </cell>
          <cell r="G961" t="str">
            <v>NSW</v>
          </cell>
          <cell r="H961" t="str">
            <v>Home Office</v>
          </cell>
          <cell r="I961" t="str">
            <v>Mihael Khan</v>
          </cell>
          <cell r="S961">
            <v>9</v>
          </cell>
          <cell r="Y961">
            <v>167.6362</v>
          </cell>
        </row>
        <row r="962">
          <cell r="C962" t="str">
            <v>2016</v>
          </cell>
          <cell r="G962" t="str">
            <v>NSW</v>
          </cell>
          <cell r="H962" t="str">
            <v>Corporate</v>
          </cell>
          <cell r="I962" t="str">
            <v>Samantha Chairs</v>
          </cell>
          <cell r="S962">
            <v>33</v>
          </cell>
          <cell r="Y962">
            <v>533.67329999999993</v>
          </cell>
        </row>
        <row r="963">
          <cell r="C963" t="str">
            <v>2016</v>
          </cell>
          <cell r="G963" t="str">
            <v>VIC</v>
          </cell>
          <cell r="H963" t="str">
            <v>Corporate</v>
          </cell>
          <cell r="I963" t="str">
            <v>Connor Betts</v>
          </cell>
          <cell r="S963">
            <v>23</v>
          </cell>
          <cell r="Y963">
            <v>137.65460000000002</v>
          </cell>
        </row>
        <row r="964">
          <cell r="C964" t="str">
            <v>2016</v>
          </cell>
          <cell r="G964" t="str">
            <v>NSW</v>
          </cell>
          <cell r="H964" t="str">
            <v>Home Office</v>
          </cell>
          <cell r="I964" t="str">
            <v>Samantha Chairs</v>
          </cell>
          <cell r="S964">
            <v>48</v>
          </cell>
          <cell r="Y964">
            <v>266.75399999999996</v>
          </cell>
        </row>
        <row r="965">
          <cell r="C965" t="str">
            <v>2016</v>
          </cell>
          <cell r="G965" t="str">
            <v>NSW</v>
          </cell>
          <cell r="H965" t="str">
            <v>Corporate</v>
          </cell>
          <cell r="I965" t="str">
            <v>Phoebe Gour</v>
          </cell>
          <cell r="S965">
            <v>44</v>
          </cell>
          <cell r="Y965">
            <v>6514.3464000000004</v>
          </cell>
        </row>
        <row r="966">
          <cell r="C966" t="str">
            <v>2016</v>
          </cell>
          <cell r="G966" t="str">
            <v>NSW</v>
          </cell>
          <cell r="H966" t="str">
            <v>Home Office</v>
          </cell>
          <cell r="I966" t="str">
            <v>Leighton Forrest</v>
          </cell>
          <cell r="S966">
            <v>34</v>
          </cell>
          <cell r="Y966">
            <v>196.72</v>
          </cell>
        </row>
        <row r="967">
          <cell r="C967" t="str">
            <v>2016</v>
          </cell>
          <cell r="G967" t="str">
            <v>WA</v>
          </cell>
          <cell r="H967" t="str">
            <v>Home Office</v>
          </cell>
          <cell r="I967" t="str">
            <v>Natasha Song</v>
          </cell>
          <cell r="S967">
            <v>26</v>
          </cell>
          <cell r="Y967">
            <v>1010.2968000000001</v>
          </cell>
        </row>
        <row r="968">
          <cell r="C968" t="str">
            <v>2016</v>
          </cell>
          <cell r="G968" t="str">
            <v>NSW</v>
          </cell>
          <cell r="H968" t="str">
            <v>Home Office</v>
          </cell>
          <cell r="I968" t="str">
            <v>Nicholas Fernandes</v>
          </cell>
          <cell r="S968">
            <v>41</v>
          </cell>
          <cell r="Y968">
            <v>107.282</v>
          </cell>
        </row>
        <row r="969">
          <cell r="C969" t="str">
            <v>2016</v>
          </cell>
          <cell r="G969" t="str">
            <v>NSW</v>
          </cell>
          <cell r="H969" t="str">
            <v>Corporate</v>
          </cell>
          <cell r="I969" t="str">
            <v>Tina Carlton</v>
          </cell>
          <cell r="S969">
            <v>35</v>
          </cell>
          <cell r="Y969">
            <v>214.38499999999999</v>
          </cell>
        </row>
        <row r="970">
          <cell r="C970" t="str">
            <v>2016</v>
          </cell>
          <cell r="G970" t="str">
            <v>NSW</v>
          </cell>
          <cell r="H970" t="str">
            <v>Small Business</v>
          </cell>
          <cell r="I970" t="str">
            <v>Natasha Song</v>
          </cell>
          <cell r="S970">
            <v>5</v>
          </cell>
          <cell r="Y970">
            <v>31.701000000000001</v>
          </cell>
        </row>
        <row r="971">
          <cell r="C971" t="str">
            <v>2016</v>
          </cell>
          <cell r="G971" t="str">
            <v>NSW</v>
          </cell>
          <cell r="H971" t="str">
            <v>Consumer</v>
          </cell>
          <cell r="I971" t="str">
            <v>Natasha Song</v>
          </cell>
          <cell r="S971">
            <v>31</v>
          </cell>
          <cell r="Y971">
            <v>928.57999999999993</v>
          </cell>
        </row>
        <row r="972">
          <cell r="C972" t="str">
            <v>2016</v>
          </cell>
          <cell r="G972" t="str">
            <v>WA</v>
          </cell>
          <cell r="H972" t="str">
            <v>Home Office</v>
          </cell>
          <cell r="I972" t="str">
            <v>Radhya Staples</v>
          </cell>
          <cell r="S972">
            <v>40</v>
          </cell>
          <cell r="Y972">
            <v>70.16</v>
          </cell>
        </row>
        <row r="973">
          <cell r="C973" t="str">
            <v>2016</v>
          </cell>
          <cell r="G973" t="str">
            <v>VIC</v>
          </cell>
          <cell r="H973" t="str">
            <v>Consumer</v>
          </cell>
          <cell r="I973" t="str">
            <v>Yvette Biti</v>
          </cell>
          <cell r="S973">
            <v>27</v>
          </cell>
          <cell r="Y973">
            <v>55.132000000000005</v>
          </cell>
        </row>
        <row r="974">
          <cell r="C974" t="str">
            <v>2016</v>
          </cell>
          <cell r="G974" t="str">
            <v>NSW</v>
          </cell>
          <cell r="H974" t="str">
            <v>Corporate</v>
          </cell>
          <cell r="I974" t="str">
            <v>Nicholas Fernandes</v>
          </cell>
          <cell r="S974">
            <v>39</v>
          </cell>
          <cell r="Y974">
            <v>80.435200000000009</v>
          </cell>
        </row>
        <row r="975">
          <cell r="C975" t="str">
            <v>2016</v>
          </cell>
          <cell r="G975" t="str">
            <v>NSW</v>
          </cell>
          <cell r="H975" t="str">
            <v>Consumer</v>
          </cell>
          <cell r="I975" t="str">
            <v>Nicholas Fernandes</v>
          </cell>
          <cell r="S975">
            <v>21</v>
          </cell>
          <cell r="Y975">
            <v>678.67509999999993</v>
          </cell>
        </row>
        <row r="976">
          <cell r="C976" t="str">
            <v>2016</v>
          </cell>
          <cell r="G976" t="str">
            <v>NSW</v>
          </cell>
          <cell r="H976" t="str">
            <v>Small Business</v>
          </cell>
          <cell r="I976" t="str">
            <v>Leighton Forrest</v>
          </cell>
          <cell r="S976">
            <v>15</v>
          </cell>
          <cell r="Y976">
            <v>484.21</v>
          </cell>
        </row>
        <row r="977">
          <cell r="C977" t="str">
            <v>2016</v>
          </cell>
          <cell r="G977" t="str">
            <v>NSW</v>
          </cell>
          <cell r="H977" t="str">
            <v>Small Business</v>
          </cell>
          <cell r="I977" t="str">
            <v>Mihael Khan</v>
          </cell>
          <cell r="S977">
            <v>41</v>
          </cell>
          <cell r="Y977">
            <v>121.89100000000001</v>
          </cell>
        </row>
        <row r="978">
          <cell r="C978" t="str">
            <v>2016</v>
          </cell>
          <cell r="G978" t="str">
            <v>NSW</v>
          </cell>
          <cell r="H978" t="str">
            <v>Corporate</v>
          </cell>
          <cell r="I978" t="str">
            <v>Natasha Song</v>
          </cell>
          <cell r="S978">
            <v>11</v>
          </cell>
          <cell r="Y978">
            <v>28.426000000000002</v>
          </cell>
        </row>
        <row r="979">
          <cell r="C979" t="str">
            <v>2016</v>
          </cell>
          <cell r="G979" t="str">
            <v>NSW</v>
          </cell>
          <cell r="H979" t="str">
            <v>Corporate</v>
          </cell>
          <cell r="I979" t="str">
            <v>Tina Carlton</v>
          </cell>
          <cell r="S979">
            <v>32</v>
          </cell>
          <cell r="Y979">
            <v>105.8796</v>
          </cell>
        </row>
        <row r="980">
          <cell r="C980" t="str">
            <v>2016</v>
          </cell>
          <cell r="G980" t="str">
            <v>VIC</v>
          </cell>
          <cell r="H980" t="str">
            <v>Small Business</v>
          </cell>
          <cell r="I980" t="str">
            <v>Connor Betts</v>
          </cell>
          <cell r="S980">
            <v>42</v>
          </cell>
          <cell r="Y980">
            <v>794.53399999999999</v>
          </cell>
        </row>
        <row r="981">
          <cell r="C981" t="str">
            <v>2016</v>
          </cell>
          <cell r="G981" t="str">
            <v>NSW</v>
          </cell>
          <cell r="H981" t="str">
            <v>Corporate</v>
          </cell>
          <cell r="I981" t="str">
            <v>Preston Senome</v>
          </cell>
          <cell r="S981">
            <v>46</v>
          </cell>
          <cell r="Y981">
            <v>723.17280000000005</v>
          </cell>
        </row>
        <row r="982">
          <cell r="C982" t="str">
            <v>2016</v>
          </cell>
          <cell r="G982" t="str">
            <v>VIC</v>
          </cell>
          <cell r="H982" t="str">
            <v>Home Office</v>
          </cell>
          <cell r="I982" t="str">
            <v>Yvette Biti</v>
          </cell>
          <cell r="S982">
            <v>20</v>
          </cell>
          <cell r="Y982">
            <v>38.29</v>
          </cell>
        </row>
        <row r="983">
          <cell r="C983" t="str">
            <v>2016</v>
          </cell>
          <cell r="G983" t="str">
            <v>NSW</v>
          </cell>
          <cell r="H983" t="str">
            <v>Corporate</v>
          </cell>
          <cell r="I983" t="str">
            <v>Aanya Zhang</v>
          </cell>
          <cell r="S983">
            <v>10</v>
          </cell>
          <cell r="Y983">
            <v>53.077999999999996</v>
          </cell>
        </row>
        <row r="984">
          <cell r="C984" t="str">
            <v>2016</v>
          </cell>
          <cell r="G984" t="str">
            <v>NSW</v>
          </cell>
          <cell r="H984" t="str">
            <v>Corporate</v>
          </cell>
          <cell r="I984" t="str">
            <v>Tina Carlton</v>
          </cell>
          <cell r="S984">
            <v>29</v>
          </cell>
          <cell r="Y984">
            <v>193.29759999999999</v>
          </cell>
        </row>
        <row r="985">
          <cell r="C985" t="str">
            <v>2016</v>
          </cell>
          <cell r="G985" t="str">
            <v>NSW</v>
          </cell>
          <cell r="H985" t="str">
            <v>Small Business</v>
          </cell>
          <cell r="I985" t="str">
            <v>Mihael Khan</v>
          </cell>
          <cell r="S985">
            <v>1</v>
          </cell>
          <cell r="Y985">
            <v>13.18</v>
          </cell>
        </row>
        <row r="986">
          <cell r="C986" t="str">
            <v>2016</v>
          </cell>
          <cell r="G986" t="str">
            <v>NSW</v>
          </cell>
          <cell r="H986" t="str">
            <v>Home Office</v>
          </cell>
          <cell r="I986" t="str">
            <v>Charlie Bui</v>
          </cell>
          <cell r="S986">
            <v>6</v>
          </cell>
          <cell r="Y986">
            <v>17.2332</v>
          </cell>
        </row>
        <row r="987">
          <cell r="C987" t="str">
            <v>2016</v>
          </cell>
          <cell r="G987" t="str">
            <v>NSW</v>
          </cell>
          <cell r="H987" t="str">
            <v>Consumer</v>
          </cell>
          <cell r="I987" t="str">
            <v>Leighton Forrest</v>
          </cell>
          <cell r="S987">
            <v>18</v>
          </cell>
          <cell r="Y987">
            <v>31.3752</v>
          </cell>
        </row>
        <row r="988">
          <cell r="C988" t="str">
            <v>2016</v>
          </cell>
          <cell r="G988" t="str">
            <v>NSW</v>
          </cell>
          <cell r="H988" t="str">
            <v>Corporate</v>
          </cell>
          <cell r="I988" t="str">
            <v>Samantha Chairs</v>
          </cell>
          <cell r="S988">
            <v>24</v>
          </cell>
          <cell r="Y988">
            <v>3602.0896000000002</v>
          </cell>
        </row>
        <row r="989">
          <cell r="C989" t="str">
            <v>2016</v>
          </cell>
          <cell r="G989" t="str">
            <v>NSW</v>
          </cell>
          <cell r="H989" t="str">
            <v>Small Business</v>
          </cell>
          <cell r="I989" t="str">
            <v>Phoebe Gour</v>
          </cell>
          <cell r="S989">
            <v>18</v>
          </cell>
          <cell r="Y989">
            <v>7419.8361999999997</v>
          </cell>
        </row>
        <row r="990">
          <cell r="C990" t="str">
            <v>2016</v>
          </cell>
          <cell r="G990" t="str">
            <v>NSW</v>
          </cell>
          <cell r="H990" t="str">
            <v>Small Business</v>
          </cell>
          <cell r="I990" t="str">
            <v>Charlie Bui</v>
          </cell>
          <cell r="S990">
            <v>18</v>
          </cell>
          <cell r="Y990">
            <v>55.321199999999997</v>
          </cell>
        </row>
        <row r="991">
          <cell r="C991" t="str">
            <v>2016</v>
          </cell>
          <cell r="G991" t="str">
            <v>NSW</v>
          </cell>
          <cell r="H991" t="str">
            <v>Corporate</v>
          </cell>
          <cell r="I991" t="str">
            <v>Mihael Khan</v>
          </cell>
          <cell r="S991">
            <v>11</v>
          </cell>
          <cell r="Y991">
            <v>43.685400000000001</v>
          </cell>
        </row>
        <row r="992">
          <cell r="C992" t="str">
            <v>2016</v>
          </cell>
          <cell r="G992" t="str">
            <v>NSW</v>
          </cell>
          <cell r="H992" t="str">
            <v>Small Business</v>
          </cell>
          <cell r="I992" t="str">
            <v>Aanya Zhang</v>
          </cell>
          <cell r="S992">
            <v>49</v>
          </cell>
          <cell r="Y992">
            <v>275.25640000000004</v>
          </cell>
        </row>
        <row r="993">
          <cell r="C993" t="str">
            <v>2016</v>
          </cell>
          <cell r="G993" t="str">
            <v>NSW</v>
          </cell>
          <cell r="H993" t="str">
            <v>Consumer</v>
          </cell>
          <cell r="I993" t="str">
            <v>Leighton Forrest</v>
          </cell>
          <cell r="S993">
            <v>42</v>
          </cell>
          <cell r="Y993">
            <v>3823.8459999999995</v>
          </cell>
        </row>
        <row r="994">
          <cell r="C994" t="str">
            <v>2016</v>
          </cell>
          <cell r="G994" t="str">
            <v>WA</v>
          </cell>
          <cell r="H994" t="str">
            <v>Small Business</v>
          </cell>
          <cell r="I994" t="str">
            <v>Mihael Khan</v>
          </cell>
          <cell r="S994">
            <v>40</v>
          </cell>
          <cell r="Y994">
            <v>116.68999999999998</v>
          </cell>
        </row>
        <row r="995">
          <cell r="C995" t="str">
            <v>2016</v>
          </cell>
          <cell r="G995" t="str">
            <v>VIC</v>
          </cell>
          <cell r="H995" t="str">
            <v>Home Office</v>
          </cell>
          <cell r="I995" t="str">
            <v>Connor Betts</v>
          </cell>
          <cell r="S995">
            <v>29</v>
          </cell>
          <cell r="Y995">
            <v>548.65480000000002</v>
          </cell>
        </row>
        <row r="996">
          <cell r="C996" t="str">
            <v>2016</v>
          </cell>
          <cell r="G996" t="str">
            <v>NSW</v>
          </cell>
          <cell r="H996" t="str">
            <v>Corporate</v>
          </cell>
          <cell r="I996" t="str">
            <v>Tina Carlton</v>
          </cell>
          <cell r="S996">
            <v>10</v>
          </cell>
          <cell r="Y996">
            <v>39.512999999999998</v>
          </cell>
        </row>
        <row r="997">
          <cell r="C997" t="str">
            <v>2016</v>
          </cell>
          <cell r="G997" t="str">
            <v>NSW</v>
          </cell>
          <cell r="H997" t="str">
            <v>Corporate</v>
          </cell>
          <cell r="I997" t="str">
            <v>Leighton Forrest</v>
          </cell>
          <cell r="S997">
            <v>46</v>
          </cell>
          <cell r="Y997">
            <v>6947.9391999999998</v>
          </cell>
        </row>
        <row r="998">
          <cell r="C998" t="str">
            <v>2016</v>
          </cell>
          <cell r="G998" t="str">
            <v>NSW</v>
          </cell>
          <cell r="H998" t="str">
            <v>Small Business</v>
          </cell>
          <cell r="I998" t="str">
            <v>Nicholas Fernandes</v>
          </cell>
          <cell r="S998">
            <v>18</v>
          </cell>
          <cell r="Y998">
            <v>130.3964</v>
          </cell>
        </row>
        <row r="999">
          <cell r="C999" t="str">
            <v>2016</v>
          </cell>
          <cell r="G999" t="str">
            <v>NSW</v>
          </cell>
          <cell r="H999" t="str">
            <v>Small Business</v>
          </cell>
          <cell r="I999" t="str">
            <v>Nicholas Fernandes</v>
          </cell>
          <cell r="S999">
            <v>28</v>
          </cell>
          <cell r="Y999">
            <v>29.747199999999996</v>
          </cell>
        </row>
        <row r="1000">
          <cell r="C1000" t="str">
            <v>2016</v>
          </cell>
          <cell r="G1000" t="str">
            <v>VIC</v>
          </cell>
          <cell r="H1000" t="str">
            <v>Small Business</v>
          </cell>
          <cell r="I1000" t="str">
            <v>Yvette Biti</v>
          </cell>
          <cell r="S1000">
            <v>10</v>
          </cell>
          <cell r="Y1000">
            <v>334.964</v>
          </cell>
        </row>
        <row r="1001">
          <cell r="C1001" t="str">
            <v>2016</v>
          </cell>
          <cell r="G1001" t="str">
            <v>NSW</v>
          </cell>
          <cell r="H1001" t="str">
            <v>Corporate</v>
          </cell>
          <cell r="I1001" t="str">
            <v>Samantha Chairs</v>
          </cell>
          <cell r="S1001">
            <v>8</v>
          </cell>
          <cell r="Y1001">
            <v>22.783999999999999</v>
          </cell>
        </row>
        <row r="1002">
          <cell r="C1002" t="str">
            <v>2016</v>
          </cell>
          <cell r="G1002" t="str">
            <v>WA</v>
          </cell>
          <cell r="H1002" t="str">
            <v>Corporate</v>
          </cell>
          <cell r="I1002" t="str">
            <v>Tina Carlton</v>
          </cell>
          <cell r="S1002">
            <v>37</v>
          </cell>
          <cell r="Y1002">
            <v>45.921399999999998</v>
          </cell>
        </row>
        <row r="1003">
          <cell r="C1003" t="str">
            <v>2016</v>
          </cell>
          <cell r="G1003" t="str">
            <v>VIC</v>
          </cell>
          <cell r="H1003" t="str">
            <v>Consumer</v>
          </cell>
          <cell r="I1003" t="str">
            <v>Connor Betts</v>
          </cell>
          <cell r="S1003">
            <v>44</v>
          </cell>
          <cell r="Y1003">
            <v>186.76559999999998</v>
          </cell>
        </row>
        <row r="1004">
          <cell r="C1004" t="str">
            <v>2016</v>
          </cell>
          <cell r="G1004" t="str">
            <v>NSW</v>
          </cell>
          <cell r="H1004" t="str">
            <v>Home Office</v>
          </cell>
          <cell r="I1004" t="str">
            <v>Charlie Bui</v>
          </cell>
          <cell r="S1004">
            <v>36</v>
          </cell>
          <cell r="Y1004">
            <v>69.951999999999998</v>
          </cell>
        </row>
        <row r="1005">
          <cell r="C1005" t="str">
            <v>2016</v>
          </cell>
          <cell r="G1005" t="str">
            <v>NSW</v>
          </cell>
          <cell r="H1005" t="str">
            <v>Corporate</v>
          </cell>
          <cell r="I1005" t="str">
            <v>Tina Carlton</v>
          </cell>
          <cell r="S1005">
            <v>45</v>
          </cell>
          <cell r="Y1005">
            <v>128.97499999999999</v>
          </cell>
        </row>
        <row r="1006">
          <cell r="C1006" t="str">
            <v>2016</v>
          </cell>
          <cell r="G1006" t="str">
            <v>NSW</v>
          </cell>
          <cell r="H1006" t="str">
            <v>Corporate</v>
          </cell>
          <cell r="I1006" t="str">
            <v>Leighton Forrest</v>
          </cell>
          <cell r="S1006">
            <v>8</v>
          </cell>
          <cell r="Y1006">
            <v>2294.5520000000001</v>
          </cell>
        </row>
        <row r="1007">
          <cell r="C1007" t="str">
            <v>2016</v>
          </cell>
          <cell r="G1007" t="str">
            <v>NSW</v>
          </cell>
          <cell r="H1007" t="str">
            <v>Home Office</v>
          </cell>
          <cell r="I1007" t="str">
            <v>Phoebe Gour</v>
          </cell>
          <cell r="S1007">
            <v>22</v>
          </cell>
          <cell r="Y1007">
            <v>615.1203999999999</v>
          </cell>
        </row>
        <row r="1008">
          <cell r="C1008" t="str">
            <v>2016</v>
          </cell>
          <cell r="G1008" t="str">
            <v>NSW</v>
          </cell>
          <cell r="H1008" t="str">
            <v>Corporate</v>
          </cell>
          <cell r="I1008" t="str">
            <v>Charlie Bui</v>
          </cell>
          <cell r="S1008">
            <v>17</v>
          </cell>
          <cell r="Y1008">
            <v>208.51259999999999</v>
          </cell>
        </row>
        <row r="1009">
          <cell r="C1009" t="str">
            <v>2016</v>
          </cell>
          <cell r="G1009" t="str">
            <v>NSW</v>
          </cell>
          <cell r="H1009" t="str">
            <v>Home Office</v>
          </cell>
          <cell r="I1009" t="str">
            <v>Tina Carlton</v>
          </cell>
          <cell r="S1009">
            <v>28</v>
          </cell>
          <cell r="Y1009">
            <v>108.82</v>
          </cell>
        </row>
        <row r="1010">
          <cell r="C1010" t="str">
            <v>2016</v>
          </cell>
          <cell r="G1010" t="str">
            <v>WA</v>
          </cell>
          <cell r="H1010" t="str">
            <v>Home Office</v>
          </cell>
          <cell r="I1010" t="str">
            <v>Tina Carlton</v>
          </cell>
          <cell r="S1010">
            <v>19</v>
          </cell>
          <cell r="Y1010">
            <v>189.33150000000001</v>
          </cell>
        </row>
        <row r="1011">
          <cell r="C1011" t="str">
            <v>2016</v>
          </cell>
          <cell r="G1011" t="str">
            <v>NSW</v>
          </cell>
          <cell r="H1011" t="str">
            <v>Home Office</v>
          </cell>
          <cell r="I1011" t="str">
            <v>Preston Senome</v>
          </cell>
          <cell r="S1011">
            <v>12</v>
          </cell>
          <cell r="Y1011">
            <v>1705.6767999999997</v>
          </cell>
        </row>
        <row r="1012">
          <cell r="C1012" t="str">
            <v>2016</v>
          </cell>
          <cell r="G1012" t="str">
            <v>NSW</v>
          </cell>
          <cell r="H1012" t="str">
            <v>Home Office</v>
          </cell>
          <cell r="I1012" t="str">
            <v>Tina Carlton</v>
          </cell>
          <cell r="S1012">
            <v>49</v>
          </cell>
          <cell r="Y1012">
            <v>97.345600000000005</v>
          </cell>
        </row>
        <row r="1013">
          <cell r="C1013" t="str">
            <v>2016</v>
          </cell>
          <cell r="G1013" t="str">
            <v>NSW</v>
          </cell>
          <cell r="H1013" t="str">
            <v>Home Office</v>
          </cell>
          <cell r="I1013" t="str">
            <v>Natasha Song</v>
          </cell>
          <cell r="S1013">
            <v>19</v>
          </cell>
          <cell r="Y1013">
            <v>35.066800000000001</v>
          </cell>
        </row>
        <row r="1014">
          <cell r="C1014" t="str">
            <v>2016</v>
          </cell>
          <cell r="G1014" t="str">
            <v>VIC</v>
          </cell>
          <cell r="H1014" t="str">
            <v>Home Office</v>
          </cell>
          <cell r="I1014" t="str">
            <v>Yvette Biti</v>
          </cell>
          <cell r="S1014">
            <v>3</v>
          </cell>
          <cell r="Y1014">
            <v>18.68</v>
          </cell>
        </row>
        <row r="1015">
          <cell r="C1015" t="str">
            <v>2016</v>
          </cell>
          <cell r="G1015" t="str">
            <v>NSW</v>
          </cell>
          <cell r="H1015" t="str">
            <v>Small Business</v>
          </cell>
          <cell r="I1015" t="str">
            <v>Leighton Forrest</v>
          </cell>
          <cell r="S1015">
            <v>38</v>
          </cell>
          <cell r="Y1015">
            <v>3196.2500000000005</v>
          </cell>
        </row>
        <row r="1016">
          <cell r="C1016" t="str">
            <v>2016</v>
          </cell>
          <cell r="G1016" t="str">
            <v>WA</v>
          </cell>
          <cell r="H1016" t="str">
            <v>Consumer</v>
          </cell>
          <cell r="I1016" t="str">
            <v>Tina Carlton</v>
          </cell>
          <cell r="S1016">
            <v>42</v>
          </cell>
          <cell r="Y1016">
            <v>247.30999999999997</v>
          </cell>
        </row>
        <row r="1017">
          <cell r="C1017" t="str">
            <v>2016</v>
          </cell>
          <cell r="G1017" t="str">
            <v>NSW</v>
          </cell>
          <cell r="H1017" t="str">
            <v>Consumer</v>
          </cell>
          <cell r="I1017" t="str">
            <v>Radhya Staples</v>
          </cell>
          <cell r="S1017">
            <v>48</v>
          </cell>
          <cell r="Y1017">
            <v>130.63679999999999</v>
          </cell>
        </row>
        <row r="1018">
          <cell r="C1018" t="str">
            <v>2016</v>
          </cell>
          <cell r="G1018" t="str">
            <v>NSW</v>
          </cell>
          <cell r="H1018" t="str">
            <v>Corporate</v>
          </cell>
          <cell r="I1018" t="str">
            <v>Samantha Chairs</v>
          </cell>
          <cell r="S1018">
            <v>14</v>
          </cell>
          <cell r="Y1018">
            <v>216.53399999999999</v>
          </cell>
        </row>
        <row r="1019">
          <cell r="C1019" t="str">
            <v>2016</v>
          </cell>
          <cell r="G1019" t="str">
            <v>NSW</v>
          </cell>
          <cell r="H1019" t="str">
            <v>Corporate</v>
          </cell>
          <cell r="I1019" t="str">
            <v>Mihael Khan</v>
          </cell>
          <cell r="S1019">
            <v>22</v>
          </cell>
          <cell r="Y1019">
            <v>41.195599999999999</v>
          </cell>
        </row>
        <row r="1020">
          <cell r="C1020" t="str">
            <v>2017</v>
          </cell>
          <cell r="G1020" t="str">
            <v>NSW</v>
          </cell>
          <cell r="H1020" t="str">
            <v>Home Office</v>
          </cell>
          <cell r="I1020" t="str">
            <v>Leighton Forrest</v>
          </cell>
          <cell r="S1020">
            <v>46</v>
          </cell>
          <cell r="Y1020">
            <v>6737.5168000000003</v>
          </cell>
        </row>
        <row r="1021">
          <cell r="C1021" t="str">
            <v>2017</v>
          </cell>
          <cell r="G1021" t="str">
            <v>NSW</v>
          </cell>
          <cell r="H1021" t="str">
            <v>Consumer</v>
          </cell>
          <cell r="I1021" t="str">
            <v>Nicholas Fernandes</v>
          </cell>
          <cell r="S1021">
            <v>26</v>
          </cell>
          <cell r="Y1021">
            <v>75.121199999999988</v>
          </cell>
        </row>
        <row r="1022">
          <cell r="C1022" t="str">
            <v>2017</v>
          </cell>
          <cell r="G1022" t="str">
            <v>NSW</v>
          </cell>
          <cell r="H1022" t="str">
            <v>Small Business</v>
          </cell>
          <cell r="I1022" t="str">
            <v>Tina Carlton</v>
          </cell>
          <cell r="S1022">
            <v>35</v>
          </cell>
          <cell r="Y1022">
            <v>88.831999999999994</v>
          </cell>
        </row>
        <row r="1023">
          <cell r="C1023" t="str">
            <v>2017</v>
          </cell>
          <cell r="G1023" t="str">
            <v>NSW</v>
          </cell>
          <cell r="H1023" t="str">
            <v>Consumer</v>
          </cell>
          <cell r="I1023" t="str">
            <v>Mihael Khan</v>
          </cell>
          <cell r="S1023">
            <v>12</v>
          </cell>
          <cell r="Y1023">
            <v>1218.94</v>
          </cell>
        </row>
        <row r="1024">
          <cell r="C1024" t="str">
            <v>2017</v>
          </cell>
          <cell r="G1024" t="str">
            <v>NSW</v>
          </cell>
          <cell r="H1024" t="str">
            <v>Home Office</v>
          </cell>
          <cell r="I1024" t="str">
            <v>Charlie Bui</v>
          </cell>
          <cell r="S1024">
            <v>22</v>
          </cell>
          <cell r="Y1024">
            <v>63.082799999999999</v>
          </cell>
        </row>
        <row r="1025">
          <cell r="C1025" t="str">
            <v>2017</v>
          </cell>
          <cell r="G1025" t="str">
            <v>NSW</v>
          </cell>
          <cell r="H1025" t="str">
            <v>Corporate</v>
          </cell>
          <cell r="I1025" t="str">
            <v>Nicholas Fernandes</v>
          </cell>
          <cell r="S1025">
            <v>49</v>
          </cell>
          <cell r="Y1025">
            <v>626.43959999999993</v>
          </cell>
        </row>
        <row r="1026">
          <cell r="C1026" t="str">
            <v>2017</v>
          </cell>
          <cell r="G1026" t="str">
            <v>NSW</v>
          </cell>
          <cell r="H1026" t="str">
            <v>Home Office</v>
          </cell>
          <cell r="I1026" t="str">
            <v>Aanya Zhang</v>
          </cell>
          <cell r="S1026">
            <v>38</v>
          </cell>
          <cell r="Y1026">
            <v>137.4288</v>
          </cell>
        </row>
        <row r="1027">
          <cell r="C1027" t="str">
            <v>2017</v>
          </cell>
          <cell r="G1027" t="str">
            <v>NSW</v>
          </cell>
          <cell r="H1027" t="str">
            <v>Corporate</v>
          </cell>
          <cell r="I1027" t="str">
            <v>Nicholas Fernandes</v>
          </cell>
          <cell r="S1027">
            <v>39</v>
          </cell>
          <cell r="Y1027">
            <v>272.35640000000001</v>
          </cell>
        </row>
        <row r="1028">
          <cell r="C1028" t="str">
            <v>2017</v>
          </cell>
          <cell r="G1028" t="str">
            <v>NSW</v>
          </cell>
          <cell r="H1028" t="str">
            <v>Home Office</v>
          </cell>
          <cell r="I1028" t="str">
            <v>Samantha Chairs</v>
          </cell>
          <cell r="S1028">
            <v>14</v>
          </cell>
          <cell r="Y1028">
            <v>16.66</v>
          </cell>
        </row>
        <row r="1029">
          <cell r="C1029" t="str">
            <v>2017</v>
          </cell>
          <cell r="G1029" t="str">
            <v>NSW</v>
          </cell>
          <cell r="H1029" t="str">
            <v>Corporate</v>
          </cell>
          <cell r="I1029" t="str">
            <v>Charlie Bui</v>
          </cell>
          <cell r="S1029">
            <v>29</v>
          </cell>
          <cell r="Y1029">
            <v>595.25869999999986</v>
          </cell>
        </row>
        <row r="1030">
          <cell r="C1030" t="str">
            <v>2017</v>
          </cell>
          <cell r="G1030" t="str">
            <v>NSW</v>
          </cell>
          <cell r="H1030" t="str">
            <v>Home Office</v>
          </cell>
          <cell r="I1030" t="str">
            <v>Natasha Song</v>
          </cell>
          <cell r="S1030">
            <v>10</v>
          </cell>
          <cell r="Y1030">
            <v>126.45000000000002</v>
          </cell>
        </row>
        <row r="1031">
          <cell r="C1031" t="str">
            <v>2017</v>
          </cell>
          <cell r="G1031" t="str">
            <v>VIC</v>
          </cell>
          <cell r="H1031" t="str">
            <v>Small Business</v>
          </cell>
          <cell r="I1031" t="str">
            <v>Yvette Biti</v>
          </cell>
          <cell r="S1031">
            <v>41</v>
          </cell>
          <cell r="Y1031">
            <v>1238.8828000000001</v>
          </cell>
        </row>
        <row r="1032">
          <cell r="C1032" t="str">
            <v>2017</v>
          </cell>
          <cell r="G1032" t="str">
            <v>NSW</v>
          </cell>
          <cell r="H1032" t="str">
            <v>Corporate</v>
          </cell>
          <cell r="I1032" t="str">
            <v>Leighton Forrest</v>
          </cell>
          <cell r="S1032">
            <v>24</v>
          </cell>
          <cell r="Y1032">
            <v>168.398</v>
          </cell>
        </row>
        <row r="1033">
          <cell r="C1033" t="str">
            <v>2017</v>
          </cell>
          <cell r="G1033" t="str">
            <v>NSW</v>
          </cell>
          <cell r="H1033" t="str">
            <v>Corporate</v>
          </cell>
          <cell r="I1033" t="str">
            <v>Mihael Khan</v>
          </cell>
          <cell r="S1033">
            <v>18</v>
          </cell>
          <cell r="Y1033">
            <v>67.227999999999994</v>
          </cell>
        </row>
        <row r="1034">
          <cell r="C1034" t="str">
            <v>2017</v>
          </cell>
          <cell r="G1034" t="str">
            <v>NSW</v>
          </cell>
          <cell r="H1034" t="str">
            <v>Corporate</v>
          </cell>
          <cell r="I1034" t="str">
            <v>Natasha Song</v>
          </cell>
          <cell r="S1034">
            <v>46</v>
          </cell>
          <cell r="Y1034">
            <v>255.84800000000001</v>
          </cell>
        </row>
        <row r="1035">
          <cell r="C1035" t="str">
            <v>2017</v>
          </cell>
          <cell r="G1035" t="str">
            <v>VIC</v>
          </cell>
          <cell r="H1035" t="str">
            <v>Small Business</v>
          </cell>
          <cell r="I1035" t="str">
            <v>Connor Betts</v>
          </cell>
          <cell r="S1035">
            <v>29</v>
          </cell>
          <cell r="Y1035">
            <v>8473.4661000000015</v>
          </cell>
        </row>
        <row r="1036">
          <cell r="C1036" t="str">
            <v>2017</v>
          </cell>
          <cell r="G1036" t="str">
            <v>WA</v>
          </cell>
          <cell r="H1036" t="str">
            <v>Corporate</v>
          </cell>
          <cell r="I1036" t="str">
            <v>Natasha Song</v>
          </cell>
          <cell r="S1036">
            <v>25</v>
          </cell>
          <cell r="Y1036">
            <v>151.8175</v>
          </cell>
        </row>
        <row r="1037">
          <cell r="C1037" t="str">
            <v>2017</v>
          </cell>
          <cell r="G1037" t="str">
            <v>NSW</v>
          </cell>
          <cell r="H1037" t="str">
            <v>Home Office</v>
          </cell>
          <cell r="I1037" t="str">
            <v>Nicholas Fernandes</v>
          </cell>
          <cell r="S1037">
            <v>4</v>
          </cell>
          <cell r="Y1037">
            <v>476.30840000000001</v>
          </cell>
        </row>
        <row r="1038">
          <cell r="C1038" t="str">
            <v>2017</v>
          </cell>
          <cell r="G1038" t="str">
            <v>NSW</v>
          </cell>
          <cell r="H1038" t="str">
            <v>Corporate</v>
          </cell>
          <cell r="I1038" t="str">
            <v>Nicholas Fernandes</v>
          </cell>
          <cell r="S1038">
            <v>25</v>
          </cell>
          <cell r="Y1038">
            <v>92.527500000000003</v>
          </cell>
        </row>
        <row r="1039">
          <cell r="C1039" t="str">
            <v>2017</v>
          </cell>
          <cell r="G1039" t="str">
            <v>WA</v>
          </cell>
          <cell r="H1039" t="str">
            <v>Corporate</v>
          </cell>
          <cell r="I1039" t="str">
            <v>Tina Carlton</v>
          </cell>
          <cell r="S1039">
            <v>46</v>
          </cell>
          <cell r="Y1039">
            <v>295.46200000000005</v>
          </cell>
        </row>
        <row r="1040">
          <cell r="C1040" t="str">
            <v>2017</v>
          </cell>
          <cell r="G1040" t="str">
            <v>VIC</v>
          </cell>
          <cell r="H1040" t="str">
            <v>Home Office</v>
          </cell>
          <cell r="I1040" t="str">
            <v>Connor Betts</v>
          </cell>
          <cell r="S1040">
            <v>38</v>
          </cell>
          <cell r="Y1040">
            <v>95.712799999999987</v>
          </cell>
        </row>
        <row r="1041">
          <cell r="C1041" t="str">
            <v>2017</v>
          </cell>
          <cell r="G1041" t="str">
            <v>NSW</v>
          </cell>
          <cell r="H1041" t="str">
            <v>Small Business</v>
          </cell>
          <cell r="I1041" t="str">
            <v>Natasha Song</v>
          </cell>
          <cell r="S1041">
            <v>41</v>
          </cell>
          <cell r="Y1041">
            <v>818.66100000000006</v>
          </cell>
        </row>
        <row r="1042">
          <cell r="C1042" t="str">
            <v>2017</v>
          </cell>
          <cell r="G1042" t="str">
            <v>NSW</v>
          </cell>
          <cell r="H1042" t="str">
            <v>Home Office</v>
          </cell>
          <cell r="I1042" t="str">
            <v>Stevie Bacata</v>
          </cell>
          <cell r="S1042">
            <v>2</v>
          </cell>
          <cell r="Y1042">
            <v>43.0304</v>
          </cell>
        </row>
        <row r="1043">
          <cell r="C1043" t="str">
            <v>2017</v>
          </cell>
          <cell r="G1043" t="str">
            <v>VIC</v>
          </cell>
          <cell r="H1043" t="str">
            <v>Home Office</v>
          </cell>
          <cell r="I1043" t="str">
            <v>Connor Betts</v>
          </cell>
          <cell r="S1043">
            <v>31</v>
          </cell>
          <cell r="Y1043">
            <v>623.38</v>
          </cell>
        </row>
        <row r="1044">
          <cell r="C1044" t="str">
            <v>2017</v>
          </cell>
          <cell r="G1044" t="str">
            <v>VIC</v>
          </cell>
          <cell r="H1044" t="str">
            <v>Consumer</v>
          </cell>
          <cell r="I1044" t="str">
            <v>Connor Betts</v>
          </cell>
          <cell r="S1044">
            <v>10</v>
          </cell>
          <cell r="Y1044">
            <v>14.02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-0"/>
      <sheetName val="Vlookup-1"/>
      <sheetName val="Vlookup-2"/>
      <sheetName val="Sales Dash"/>
      <sheetName val="Staff List"/>
      <sheetName val="Discount Matrix (3)"/>
      <sheetName val="matchhh"/>
      <sheetName val="Discount Matrix (2)"/>
      <sheetName val="vlookup"/>
      <sheetName val="Discount Matrix"/>
      <sheetName val="International Price List"/>
      <sheetName val=""/>
      <sheetName val="VLOOKUP tutorial (2)"/>
      <sheetName val="HLOOKUP tutorial (2)"/>
      <sheetName val="INDEX (2)"/>
      <sheetName val="MATCH&amp;0 (2)"/>
      <sheetName val="MATCH&amp;-1 (2)"/>
      <sheetName val="LRT#3 (2)"/>
      <sheetName val="VLOOKUP tutorial"/>
      <sheetName val="VLOOKUP {range_lookup}"/>
      <sheetName val="LRT#1"/>
      <sheetName val="LRT#2"/>
      <sheetName val="INDEX - area_num "/>
      <sheetName val="MATCH&amp;1"/>
      <sheetName val="MATCH&amp;-1"/>
      <sheetName val="LRT#4"/>
      <sheetName val="LRT#5"/>
      <sheetName val="LRT#6"/>
      <sheetName val="Dərs-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-A"/>
      <sheetName val="Food Inventory"/>
      <sheetName val="Sales"/>
      <sheetName val="Flavor Prices"/>
      <sheetName val="MİX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Formulas"/>
      <sheetName val="Funksiyalar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al Formatting"/>
      <sheetName val="Cond-Formatting"/>
      <sheetName val="Con.Form.Manage 1"/>
      <sheetName val="Formulas"/>
      <sheetName val="Sumifs"/>
      <sheetName val="Sales 2016"/>
    </sheetNames>
    <sheetDataSet>
      <sheetData sheetId="0" refreshError="1"/>
      <sheetData sheetId="1">
        <row r="2">
          <cell r="A2" t="str">
            <v>BATH-020</v>
          </cell>
        </row>
        <row r="3">
          <cell r="A3" t="str">
            <v>BATH-044</v>
          </cell>
        </row>
        <row r="4">
          <cell r="A4" t="str">
            <v>BATH-076</v>
          </cell>
        </row>
        <row r="5">
          <cell r="A5" t="str">
            <v>BATH-082</v>
          </cell>
        </row>
        <row r="6">
          <cell r="A6" t="str">
            <v>BATH-013</v>
          </cell>
        </row>
        <row r="7">
          <cell r="A7" t="str">
            <v>BATH-057</v>
          </cell>
        </row>
        <row r="8">
          <cell r="A8" t="str">
            <v>BATH-033</v>
          </cell>
        </row>
        <row r="9">
          <cell r="A9" t="str">
            <v>BATH-049</v>
          </cell>
        </row>
        <row r="10">
          <cell r="A10" t="str">
            <v>DECK-081</v>
          </cell>
        </row>
        <row r="11">
          <cell r="A11" t="str">
            <v>DECK-074</v>
          </cell>
        </row>
        <row r="12">
          <cell r="A12" t="str">
            <v>MATE-037</v>
          </cell>
        </row>
        <row r="13">
          <cell r="A13" t="str">
            <v>MATE-096</v>
          </cell>
        </row>
        <row r="14">
          <cell r="A14" t="str">
            <v>MATE-065</v>
          </cell>
        </row>
        <row r="15">
          <cell r="A15" t="str">
            <v>MATE-011</v>
          </cell>
        </row>
        <row r="16">
          <cell r="A16" t="str">
            <v>MATE-077</v>
          </cell>
        </row>
        <row r="17">
          <cell r="A17" t="str">
            <v>MATE-083</v>
          </cell>
        </row>
        <row r="18">
          <cell r="A18" t="str">
            <v>HARD-025</v>
          </cell>
        </row>
        <row r="19">
          <cell r="A19" t="str">
            <v>HARD-084</v>
          </cell>
        </row>
        <row r="20">
          <cell r="A20" t="str">
            <v>HARD-054</v>
          </cell>
        </row>
        <row r="21">
          <cell r="A21" t="str">
            <v>HARD-015</v>
          </cell>
        </row>
        <row r="22">
          <cell r="A22" t="str">
            <v>HARD-014</v>
          </cell>
        </row>
        <row r="23">
          <cell r="A23" t="str">
            <v>HARD-073</v>
          </cell>
        </row>
        <row r="24">
          <cell r="A24" t="str">
            <v>HARD-070</v>
          </cell>
        </row>
        <row r="25">
          <cell r="A25" t="str">
            <v>HARD-089</v>
          </cell>
        </row>
        <row r="26">
          <cell r="A26" t="str">
            <v>HARD-044</v>
          </cell>
        </row>
        <row r="27">
          <cell r="A27" t="str">
            <v>HARD-020</v>
          </cell>
        </row>
        <row r="28">
          <cell r="A28" t="str">
            <v>HARD-019</v>
          </cell>
        </row>
        <row r="29">
          <cell r="A29" t="str">
            <v>HARD-067</v>
          </cell>
        </row>
        <row r="30">
          <cell r="A30" t="str">
            <v>DECO-091</v>
          </cell>
        </row>
        <row r="31">
          <cell r="A31" t="str">
            <v>DECO-047</v>
          </cell>
        </row>
        <row r="32">
          <cell r="A32" t="str">
            <v>DECO-004</v>
          </cell>
        </row>
        <row r="33">
          <cell r="A33" t="str">
            <v>DECO-069</v>
          </cell>
        </row>
        <row r="34">
          <cell r="A34" t="str">
            <v>DECO-074</v>
          </cell>
        </row>
        <row r="35">
          <cell r="A35" t="str">
            <v>DECO-023</v>
          </cell>
        </row>
        <row r="36">
          <cell r="A36" t="str">
            <v>DECO-099</v>
          </cell>
        </row>
        <row r="37">
          <cell r="A37" t="str">
            <v>LUMB-066</v>
          </cell>
        </row>
        <row r="38">
          <cell r="A38" t="str">
            <v>LUMB-004</v>
          </cell>
        </row>
        <row r="39">
          <cell r="A39" t="str">
            <v>LUMB-037</v>
          </cell>
        </row>
        <row r="40">
          <cell r="A40" t="str">
            <v>LUMB-022</v>
          </cell>
        </row>
        <row r="41">
          <cell r="A41" t="str">
            <v>LUMB-005</v>
          </cell>
        </row>
        <row r="42">
          <cell r="A42" t="str">
            <v>LUMB-019</v>
          </cell>
        </row>
        <row r="43">
          <cell r="A43" t="str">
            <v>LUMB-060</v>
          </cell>
        </row>
        <row r="44">
          <cell r="A44" t="str">
            <v>LUMB-071</v>
          </cell>
        </row>
        <row r="45">
          <cell r="A45" t="str">
            <v>LUMB-070</v>
          </cell>
        </row>
        <row r="46">
          <cell r="A46" t="str">
            <v>LUMB-015</v>
          </cell>
        </row>
        <row r="47">
          <cell r="A47" t="str">
            <v>LUMB-089</v>
          </cell>
        </row>
        <row r="48">
          <cell r="A48" t="str">
            <v>MATE-007</v>
          </cell>
        </row>
        <row r="49">
          <cell r="A49" t="str">
            <v>MATE-071</v>
          </cell>
        </row>
        <row r="50">
          <cell r="A50" t="str">
            <v>MATE-046</v>
          </cell>
        </row>
        <row r="51">
          <cell r="A51" t="str">
            <v>MATE-062</v>
          </cell>
        </row>
        <row r="52">
          <cell r="A52" t="str">
            <v>MATE-091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Notes"/>
      <sheetName val="DV"/>
      <sheetName val="DV (an)"/>
      <sheetName val="Homework ==&gt;&gt;"/>
      <sheetName val="HW(1)"/>
      <sheetName val="HW(1an)"/>
      <sheetName val="HW(-2)"/>
      <sheetName val="HW(2an)"/>
      <sheetName val="Busn218-Video10"/>
    </sheetNames>
    <sheetDataSet>
      <sheetData sheetId="0" refreshError="1"/>
      <sheetData sheetId="1" refreshError="1"/>
      <sheetData sheetId="2" refreshError="1"/>
      <sheetData sheetId="3">
        <row r="58">
          <cell r="G58" t="str">
            <v>FreestyleANSWER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V-1"/>
      <sheetName val="Data Validation====&gt;&gt;&gt;"/>
    </sheetNames>
    <sheetDataSet>
      <sheetData sheetId="0"/>
      <sheetData sheetId="1">
        <row r="58">
          <cell r="A58" t="str">
            <v>Sunset</v>
          </cell>
        </row>
        <row r="59">
          <cell r="A59" t="str">
            <v>Sunshine</v>
          </cell>
        </row>
        <row r="60">
          <cell r="A60" t="str">
            <v>Quad</v>
          </cell>
        </row>
        <row r="61">
          <cell r="A61" t="str">
            <v>Carlota</v>
          </cell>
        </row>
        <row r="62">
          <cell r="A62" t="str">
            <v>SB Weight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Lookup"/>
      <sheetName val="Report"/>
      <sheetName val="Calc"/>
      <sheetName val="Pivot_Council"/>
      <sheetName val="Pivot_Method"/>
    </sheetNames>
    <sheetDataSet>
      <sheetData sheetId="0"/>
      <sheetData sheetId="1">
        <row r="4">
          <cell r="A4" t="str">
            <v>Albion</v>
          </cell>
        </row>
        <row r="5">
          <cell r="A5" t="str">
            <v>Richmond</v>
          </cell>
        </row>
        <row r="6">
          <cell r="A6" t="str">
            <v>Surrey Hills</v>
          </cell>
        </row>
        <row r="7">
          <cell r="A7" t="str">
            <v>Fawkner</v>
          </cell>
        </row>
        <row r="8">
          <cell r="A8" t="str">
            <v>Maidstone</v>
          </cell>
        </row>
        <row r="9">
          <cell r="A9" t="str">
            <v>Footscray</v>
          </cell>
        </row>
        <row r="10">
          <cell r="A10" t="str">
            <v>Port Melbourne</v>
          </cell>
        </row>
        <row r="11">
          <cell r="A11" t="str">
            <v>Chadstone</v>
          </cell>
        </row>
        <row r="12">
          <cell r="A12" t="str">
            <v>Burwood</v>
          </cell>
        </row>
        <row r="13">
          <cell r="A13" t="str">
            <v>Mont Albert</v>
          </cell>
        </row>
        <row r="14">
          <cell r="A14" t="str">
            <v>Abbotsford</v>
          </cell>
        </row>
        <row r="15">
          <cell r="A15" t="str">
            <v>Coburg</v>
          </cell>
        </row>
        <row r="16">
          <cell r="A16" t="str">
            <v>Oakleigh South</v>
          </cell>
        </row>
        <row r="17">
          <cell r="A17" t="str">
            <v>Essendon</v>
          </cell>
        </row>
        <row r="18">
          <cell r="A18" t="str">
            <v>Maribyrnong</v>
          </cell>
        </row>
        <row r="19">
          <cell r="A19" t="str">
            <v>West Footscray</v>
          </cell>
        </row>
        <row r="20">
          <cell r="A20" t="str">
            <v>Bentleigh</v>
          </cell>
        </row>
        <row r="21">
          <cell r="A21" t="str">
            <v>Elwood</v>
          </cell>
        </row>
        <row r="22">
          <cell r="A22" t="str">
            <v>Thornbury</v>
          </cell>
        </row>
        <row r="23">
          <cell r="A23" t="str">
            <v>Ormond</v>
          </cell>
        </row>
        <row r="24">
          <cell r="A24" t="str">
            <v>Yarraville</v>
          </cell>
        </row>
        <row r="25">
          <cell r="A25" t="str">
            <v>Altona</v>
          </cell>
        </row>
        <row r="26">
          <cell r="A26" t="str">
            <v>Moorabbin</v>
          </cell>
        </row>
        <row r="27">
          <cell r="A27" t="str">
            <v>Fitzroy North</v>
          </cell>
        </row>
        <row r="28">
          <cell r="A28" t="str">
            <v>Malvern East</v>
          </cell>
        </row>
        <row r="29">
          <cell r="A29" t="str">
            <v>Glenroy</v>
          </cell>
        </row>
        <row r="30">
          <cell r="A30" t="str">
            <v>Brunswick West</v>
          </cell>
        </row>
        <row r="31">
          <cell r="A31" t="str">
            <v>Brunswick East</v>
          </cell>
        </row>
        <row r="32">
          <cell r="A32" t="str">
            <v>Niddrie</v>
          </cell>
        </row>
        <row r="33">
          <cell r="A33" t="str">
            <v>Melbourne</v>
          </cell>
        </row>
        <row r="34">
          <cell r="A34" t="str">
            <v>Altona North</v>
          </cell>
        </row>
        <row r="35">
          <cell r="A35" t="str">
            <v>Reservoir</v>
          </cell>
        </row>
        <row r="36">
          <cell r="A36" t="str">
            <v>Preston</v>
          </cell>
        </row>
        <row r="37">
          <cell r="A37" t="str">
            <v>Balwyn North</v>
          </cell>
        </row>
        <row r="38">
          <cell r="A38" t="str">
            <v>Glen Iris</v>
          </cell>
        </row>
        <row r="39">
          <cell r="A39" t="str">
            <v>Brighton</v>
          </cell>
        </row>
        <row r="40">
          <cell r="A40" t="str">
            <v>Toorak</v>
          </cell>
        </row>
        <row r="41">
          <cell r="A41" t="str">
            <v>South Yarra</v>
          </cell>
        </row>
        <row r="42">
          <cell r="A42" t="str">
            <v>Albert Park</v>
          </cell>
        </row>
        <row r="43">
          <cell r="A43" t="str">
            <v>Pascoe Vale</v>
          </cell>
        </row>
        <row r="44">
          <cell r="A44" t="str">
            <v>Brunswick</v>
          </cell>
        </row>
        <row r="45">
          <cell r="A45" t="str">
            <v>Keilor East</v>
          </cell>
        </row>
        <row r="46">
          <cell r="A46" t="str">
            <v>Strathmore</v>
          </cell>
        </row>
        <row r="47">
          <cell r="A47" t="str">
            <v>Doncaster</v>
          </cell>
        </row>
        <row r="48">
          <cell r="A48" t="str">
            <v>Spotswood</v>
          </cell>
        </row>
        <row r="49">
          <cell r="A49" t="str">
            <v>Newport</v>
          </cell>
        </row>
        <row r="50">
          <cell r="A50" t="str">
            <v>Elsternwick</v>
          </cell>
        </row>
        <row r="51">
          <cell r="A51" t="str">
            <v>Bentleigh East</v>
          </cell>
        </row>
        <row r="52">
          <cell r="A52" t="str">
            <v>Sunshine West</v>
          </cell>
        </row>
        <row r="53">
          <cell r="A53" t="str">
            <v>Sunshine North</v>
          </cell>
        </row>
        <row r="54">
          <cell r="A54" t="str">
            <v>Kew</v>
          </cell>
        </row>
        <row r="55">
          <cell r="A55" t="str">
            <v>Heidelberg West</v>
          </cell>
        </row>
        <row r="56">
          <cell r="A56" t="str">
            <v>Box Hill</v>
          </cell>
        </row>
        <row r="57">
          <cell r="A57" t="str">
            <v>Ripponlea</v>
          </cell>
        </row>
        <row r="58">
          <cell r="A58" t="str">
            <v>St Kilda</v>
          </cell>
        </row>
        <row r="59">
          <cell r="A59" t="str">
            <v>Ascot Vale</v>
          </cell>
        </row>
        <row r="60">
          <cell r="A60" t="str">
            <v>Carlton</v>
          </cell>
        </row>
        <row r="61">
          <cell r="A61" t="str">
            <v>Kealba</v>
          </cell>
        </row>
        <row r="62">
          <cell r="A62" t="str">
            <v>Hampton</v>
          </cell>
        </row>
        <row r="63">
          <cell r="A63" t="str">
            <v>South Melbourne</v>
          </cell>
        </row>
        <row r="64">
          <cell r="A64" t="str">
            <v>Aberfeldie</v>
          </cell>
        </row>
        <row r="65">
          <cell r="A65" t="str">
            <v>Williamstown</v>
          </cell>
        </row>
        <row r="66">
          <cell r="A66" t="str">
            <v>Glen Huntly</v>
          </cell>
        </row>
        <row r="67">
          <cell r="A67" t="str">
            <v>Carnegie</v>
          </cell>
        </row>
        <row r="68">
          <cell r="A68" t="str">
            <v>Ashburton</v>
          </cell>
        </row>
        <row r="69">
          <cell r="A69" t="str">
            <v>Camberwell</v>
          </cell>
        </row>
        <row r="70">
          <cell r="A70" t="str">
            <v>Heidelberg</v>
          </cell>
        </row>
        <row r="71">
          <cell r="A71" t="str">
            <v>Ivanhoe</v>
          </cell>
        </row>
        <row r="72">
          <cell r="A72" t="str">
            <v>Collingwood</v>
          </cell>
        </row>
        <row r="73">
          <cell r="A73" t="str">
            <v>Murrumbeena</v>
          </cell>
        </row>
        <row r="74">
          <cell r="A74" t="str">
            <v>Hawthorn East</v>
          </cell>
        </row>
        <row r="75">
          <cell r="A75" t="str">
            <v>Canterbury</v>
          </cell>
        </row>
        <row r="76">
          <cell r="A76" t="str">
            <v>Rosanna</v>
          </cell>
        </row>
        <row r="77">
          <cell r="A77" t="str">
            <v>Moonee Ponds</v>
          </cell>
        </row>
        <row r="78">
          <cell r="A78" t="str">
            <v>Oakleigh</v>
          </cell>
        </row>
        <row r="79">
          <cell r="A79" t="str">
            <v>Eaglemont</v>
          </cell>
        </row>
        <row r="80">
          <cell r="A80" t="str">
            <v>Hughesdale</v>
          </cell>
        </row>
        <row r="81">
          <cell r="A81" t="str">
            <v>Kensington</v>
          </cell>
        </row>
        <row r="82">
          <cell r="A82" t="str">
            <v>Northcote</v>
          </cell>
        </row>
        <row r="83">
          <cell r="A83" t="str">
            <v>Balwyn</v>
          </cell>
        </row>
        <row r="84">
          <cell r="A84" t="str">
            <v>Hampton East</v>
          </cell>
        </row>
        <row r="85">
          <cell r="A85" t="str">
            <v>Armadale</v>
          </cell>
        </row>
        <row r="86">
          <cell r="A86" t="str">
            <v>Flemington</v>
          </cell>
        </row>
        <row r="87">
          <cell r="A87" t="str">
            <v>Kew East</v>
          </cell>
        </row>
        <row r="88">
          <cell r="A88" t="str">
            <v>Yallambie</v>
          </cell>
        </row>
        <row r="89">
          <cell r="A89" t="str">
            <v>Prahran</v>
          </cell>
        </row>
        <row r="90">
          <cell r="A90" t="str">
            <v>Viewbank</v>
          </cell>
        </row>
        <row r="91">
          <cell r="A91" t="str">
            <v>Clifton Hill</v>
          </cell>
        </row>
        <row r="92">
          <cell r="A92" t="str">
            <v>Balaclava</v>
          </cell>
        </row>
        <row r="93">
          <cell r="A93" t="str">
            <v>Airport West</v>
          </cell>
        </row>
        <row r="94">
          <cell r="A94" t="str">
            <v>Kingsville</v>
          </cell>
        </row>
        <row r="95">
          <cell r="A95" t="str">
            <v>Caulfield North</v>
          </cell>
        </row>
        <row r="96">
          <cell r="A96" t="str">
            <v>Brighton East</v>
          </cell>
        </row>
        <row r="97">
          <cell r="A97" t="str">
            <v>Watsonia</v>
          </cell>
        </row>
        <row r="98">
          <cell r="A98" t="str">
            <v>Malvern</v>
          </cell>
        </row>
        <row r="99">
          <cell r="A99" t="str">
            <v>Hadfield</v>
          </cell>
        </row>
        <row r="100">
          <cell r="A100" t="str">
            <v>Essendon West</v>
          </cell>
        </row>
        <row r="101">
          <cell r="A101" t="str">
            <v>South Kingsville</v>
          </cell>
        </row>
        <row r="102">
          <cell r="A102" t="str">
            <v>Fitzroy</v>
          </cell>
        </row>
        <row r="103">
          <cell r="A103" t="str">
            <v>Windsor</v>
          </cell>
        </row>
        <row r="104">
          <cell r="A104" t="str">
            <v>Southbank</v>
          </cell>
        </row>
        <row r="105">
          <cell r="A105" t="str">
            <v>Braybrook</v>
          </cell>
        </row>
        <row r="106">
          <cell r="A106" t="str">
            <v>Sunshine</v>
          </cell>
        </row>
        <row r="107">
          <cell r="A107" t="str">
            <v>Hawthorn</v>
          </cell>
        </row>
        <row r="108">
          <cell r="A108" t="str">
            <v>Cremorne</v>
          </cell>
        </row>
        <row r="109">
          <cell r="A109" t="str">
            <v>Middle Park</v>
          </cell>
        </row>
        <row r="110">
          <cell r="A110" t="str">
            <v>Coburg North</v>
          </cell>
        </row>
        <row r="111">
          <cell r="A111" t="str">
            <v>Travancore</v>
          </cell>
        </row>
        <row r="112">
          <cell r="A112" t="str">
            <v>Bulleen</v>
          </cell>
        </row>
        <row r="113">
          <cell r="A113" t="str">
            <v>Carlton North</v>
          </cell>
        </row>
        <row r="114">
          <cell r="A114" t="str">
            <v>Avondale Heights</v>
          </cell>
        </row>
        <row r="115">
          <cell r="A115" t="str">
            <v>Fairfield</v>
          </cell>
        </row>
        <row r="116">
          <cell r="A116" t="str">
            <v>Gowanbrae</v>
          </cell>
        </row>
        <row r="117">
          <cell r="A117" t="str">
            <v>Caulfield South</v>
          </cell>
        </row>
        <row r="118">
          <cell r="A118" t="str">
            <v>Templestowe Lower</v>
          </cell>
        </row>
        <row r="119">
          <cell r="A119" t="str">
            <v>Ashwood</v>
          </cell>
        </row>
        <row r="120">
          <cell r="A120" t="str">
            <v>Strathmore Heights</v>
          </cell>
        </row>
        <row r="121">
          <cell r="A121" t="str">
            <v>Seddon</v>
          </cell>
        </row>
        <row r="122">
          <cell r="A122" t="str">
            <v>Oak Park</v>
          </cell>
        </row>
        <row r="123">
          <cell r="A123" t="str">
            <v>West Melbourne</v>
          </cell>
        </row>
        <row r="124">
          <cell r="A124" t="str">
            <v>Heidelberg Heights</v>
          </cell>
        </row>
        <row r="125">
          <cell r="A125" t="str">
            <v>Alphington</v>
          </cell>
        </row>
        <row r="126">
          <cell r="A126" t="str">
            <v>Jacana</v>
          </cell>
        </row>
        <row r="127">
          <cell r="A127" t="str">
            <v>North Melbourne</v>
          </cell>
        </row>
        <row r="128">
          <cell r="A128" t="str">
            <v>Bellfield</v>
          </cell>
        </row>
        <row r="129">
          <cell r="A129" t="str">
            <v>Ivanhoe East</v>
          </cell>
        </row>
        <row r="130">
          <cell r="A130" t="str">
            <v>Essendon North</v>
          </cell>
        </row>
        <row r="131">
          <cell r="A131" t="str">
            <v>Keilor Park</v>
          </cell>
        </row>
        <row r="132">
          <cell r="A132" t="str">
            <v>Gardenvale</v>
          </cell>
        </row>
        <row r="133">
          <cell r="A133" t="str">
            <v>Princes Hill</v>
          </cell>
        </row>
        <row r="134">
          <cell r="A134" t="str">
            <v>East Melbourne</v>
          </cell>
        </row>
        <row r="135">
          <cell r="A135" t="str">
            <v>Burnley</v>
          </cell>
        </row>
        <row r="136">
          <cell r="A136" t="str">
            <v>Parkville</v>
          </cell>
        </row>
        <row r="137">
          <cell r="A137" t="str">
            <v>Williamstown North</v>
          </cell>
        </row>
        <row r="138">
          <cell r="A138" t="str">
            <v>Docklands</v>
          </cell>
        </row>
        <row r="139">
          <cell r="A139" t="str">
            <v>Caulfield East</v>
          </cell>
        </row>
        <row r="140">
          <cell r="A140" t="str">
            <v>Kingsbury</v>
          </cell>
        </row>
        <row r="141">
          <cell r="A141" t="str">
            <v>Seaholme</v>
          </cell>
        </row>
        <row r="142">
          <cell r="A142" t="str">
            <v>Caulfield</v>
          </cell>
        </row>
        <row r="143">
          <cell r="A143" t="str">
            <v>Brooklyn</v>
          </cell>
        </row>
        <row r="144">
          <cell r="A144" t="str">
            <v>Campbellfield</v>
          </cell>
        </row>
        <row r="145">
          <cell r="A145" t="str">
            <v>Kooyong</v>
          </cell>
        </row>
        <row r="146">
          <cell r="A146" t="str">
            <v>South Morang</v>
          </cell>
        </row>
        <row r="147">
          <cell r="A147" t="str">
            <v>Vermont</v>
          </cell>
        </row>
        <row r="148">
          <cell r="A148" t="str">
            <v>Eltham</v>
          </cell>
        </row>
        <row r="149">
          <cell r="A149" t="str">
            <v>Taylors Hill</v>
          </cell>
        </row>
        <row r="150">
          <cell r="A150" t="str">
            <v>Greenvale</v>
          </cell>
        </row>
        <row r="151">
          <cell r="A151" t="str">
            <v>Black Rock</v>
          </cell>
        </row>
        <row r="152">
          <cell r="A152" t="str">
            <v>Sandringham</v>
          </cell>
        </row>
        <row r="153">
          <cell r="A153" t="str">
            <v>Watsonia North</v>
          </cell>
        </row>
        <row r="154">
          <cell r="A154" t="str">
            <v>Epping</v>
          </cell>
        </row>
        <row r="155">
          <cell r="A155" t="str">
            <v>Ringwood North</v>
          </cell>
        </row>
        <row r="156">
          <cell r="A156" t="str">
            <v>Carrum</v>
          </cell>
        </row>
        <row r="157">
          <cell r="A157" t="str">
            <v>Montmorency</v>
          </cell>
        </row>
        <row r="158">
          <cell r="A158" t="str">
            <v>Thomastown</v>
          </cell>
        </row>
        <row r="159">
          <cell r="A159" t="str">
            <v>Oakleigh East</v>
          </cell>
        </row>
        <row r="160">
          <cell r="A160" t="str">
            <v>Caroline Springs</v>
          </cell>
        </row>
        <row r="161">
          <cell r="A161" t="str">
            <v>Cheltenham</v>
          </cell>
        </row>
        <row r="162">
          <cell r="A162" t="str">
            <v>Parkdale</v>
          </cell>
        </row>
        <row r="163">
          <cell r="A163" t="str">
            <v>Gladstone Park</v>
          </cell>
        </row>
        <row r="164">
          <cell r="A164" t="str">
            <v>Greensborough</v>
          </cell>
        </row>
        <row r="165">
          <cell r="A165" t="str">
            <v>Upwey</v>
          </cell>
        </row>
        <row r="166">
          <cell r="A166" t="str">
            <v>Croydon</v>
          </cell>
        </row>
        <row r="167">
          <cell r="A167" t="str">
            <v>McKinnon</v>
          </cell>
        </row>
        <row r="168">
          <cell r="A168" t="str">
            <v>Nunawading</v>
          </cell>
        </row>
        <row r="169">
          <cell r="A169" t="str">
            <v>Ringwood</v>
          </cell>
        </row>
        <row r="170">
          <cell r="A170" t="str">
            <v>Sunbury</v>
          </cell>
        </row>
        <row r="171">
          <cell r="A171" t="str">
            <v>Mill Park</v>
          </cell>
        </row>
        <row r="172">
          <cell r="A172" t="str">
            <v>Mitcham</v>
          </cell>
        </row>
        <row r="173">
          <cell r="A173" t="str">
            <v>Blackburn</v>
          </cell>
        </row>
        <row r="174">
          <cell r="A174" t="str">
            <v>Springvale</v>
          </cell>
        </row>
        <row r="175">
          <cell r="A175" t="str">
            <v>Keysborough</v>
          </cell>
        </row>
        <row r="176">
          <cell r="A176" t="str">
            <v>Berwick</v>
          </cell>
        </row>
        <row r="177">
          <cell r="A177" t="str">
            <v>Mount Waverley</v>
          </cell>
        </row>
        <row r="178">
          <cell r="A178" t="str">
            <v>Heathmont</v>
          </cell>
        </row>
        <row r="179">
          <cell r="A179" t="str">
            <v>Wantirna</v>
          </cell>
        </row>
        <row r="180">
          <cell r="A180" t="str">
            <v>Frankston</v>
          </cell>
        </row>
        <row r="181">
          <cell r="A181" t="str">
            <v>Mooroolbark</v>
          </cell>
        </row>
        <row r="182">
          <cell r="A182" t="str">
            <v>Doncaster East</v>
          </cell>
        </row>
        <row r="183">
          <cell r="A183" t="str">
            <v>Craigieburn</v>
          </cell>
        </row>
        <row r="184">
          <cell r="A184" t="str">
            <v>Frankston South</v>
          </cell>
        </row>
        <row r="185">
          <cell r="A185" t="str">
            <v>Highett</v>
          </cell>
        </row>
        <row r="186">
          <cell r="A186" t="str">
            <v>Bundoora</v>
          </cell>
        </row>
        <row r="187">
          <cell r="A187" t="str">
            <v>Croydon North</v>
          </cell>
        </row>
        <row r="188">
          <cell r="A188" t="str">
            <v>Clayton</v>
          </cell>
        </row>
        <row r="189">
          <cell r="A189" t="str">
            <v>Mount Evelyn</v>
          </cell>
        </row>
        <row r="190">
          <cell r="A190" t="str">
            <v>Mernda</v>
          </cell>
        </row>
        <row r="191">
          <cell r="A191" t="str">
            <v>Melton</v>
          </cell>
        </row>
        <row r="192">
          <cell r="A192" t="str">
            <v>Tullamarine</v>
          </cell>
        </row>
        <row r="193">
          <cell r="A193" t="str">
            <v>Broadmeadows</v>
          </cell>
        </row>
        <row r="194">
          <cell r="A194" t="str">
            <v>Noble Park</v>
          </cell>
        </row>
        <row r="195">
          <cell r="A195" t="str">
            <v>Narre Warren</v>
          </cell>
        </row>
        <row r="196">
          <cell r="A196" t="str">
            <v>St Albans</v>
          </cell>
        </row>
        <row r="197">
          <cell r="A197" t="str">
            <v>Beaumaris</v>
          </cell>
        </row>
        <row r="198">
          <cell r="A198" t="str">
            <v>Hoppers Crossing</v>
          </cell>
        </row>
        <row r="199">
          <cell r="A199" t="str">
            <v>Lalor</v>
          </cell>
        </row>
        <row r="200">
          <cell r="A200" t="str">
            <v>Hillside</v>
          </cell>
        </row>
        <row r="201">
          <cell r="A201" t="str">
            <v>Donvale</v>
          </cell>
        </row>
        <row r="202">
          <cell r="A202" t="str">
            <v>Langwarrin</v>
          </cell>
        </row>
        <row r="203">
          <cell r="A203" t="str">
            <v>Hallam</v>
          </cell>
        </row>
        <row r="204">
          <cell r="A204" t="str">
            <v>Taylors Lakes</v>
          </cell>
        </row>
        <row r="205">
          <cell r="A205" t="str">
            <v>Keilor</v>
          </cell>
        </row>
        <row r="206">
          <cell r="A206" t="str">
            <v>Blackburn North</v>
          </cell>
        </row>
        <row r="207">
          <cell r="A207" t="str">
            <v>Ringwood East</v>
          </cell>
        </row>
        <row r="208">
          <cell r="A208" t="str">
            <v>Melton South</v>
          </cell>
        </row>
        <row r="209">
          <cell r="A209" t="str">
            <v>Bayswater</v>
          </cell>
        </row>
        <row r="210">
          <cell r="A210" t="str">
            <v>Werribee</v>
          </cell>
        </row>
        <row r="211">
          <cell r="A211" t="str">
            <v>Glen Waverley</v>
          </cell>
        </row>
        <row r="212">
          <cell r="A212" t="str">
            <v>Wheelers Hill</v>
          </cell>
        </row>
        <row r="213">
          <cell r="A213" t="str">
            <v>Keilor Downs</v>
          </cell>
        </row>
        <row r="214">
          <cell r="A214" t="str">
            <v>Ferntree Gully</v>
          </cell>
        </row>
        <row r="215">
          <cell r="A215" t="str">
            <v>Dingley Village</v>
          </cell>
        </row>
        <row r="216">
          <cell r="A216" t="str">
            <v>Chirnside Park</v>
          </cell>
        </row>
        <row r="217">
          <cell r="A217" t="str">
            <v>Burwood East</v>
          </cell>
        </row>
        <row r="218">
          <cell r="A218" t="str">
            <v>Carrum Downs</v>
          </cell>
        </row>
        <row r="219">
          <cell r="A219" t="str">
            <v>Knoxfield</v>
          </cell>
        </row>
        <row r="220">
          <cell r="A220" t="str">
            <v>Dandenong North</v>
          </cell>
        </row>
        <row r="221">
          <cell r="A221" t="str">
            <v>Vermont South</v>
          </cell>
        </row>
        <row r="222">
          <cell r="A222" t="str">
            <v>Riddells Creek</v>
          </cell>
        </row>
        <row r="223">
          <cell r="A223" t="str">
            <v>Rowville</v>
          </cell>
        </row>
        <row r="224">
          <cell r="A224" t="str">
            <v>Blackburn South</v>
          </cell>
        </row>
        <row r="225">
          <cell r="A225" t="str">
            <v>North Warrandyte</v>
          </cell>
        </row>
        <row r="226">
          <cell r="A226" t="str">
            <v>Dandenong</v>
          </cell>
        </row>
        <row r="227">
          <cell r="A227" t="str">
            <v>Deer Park</v>
          </cell>
        </row>
        <row r="228">
          <cell r="A228" t="str">
            <v>Mulgrave</v>
          </cell>
        </row>
        <row r="229">
          <cell r="A229" t="str">
            <v>Mentone</v>
          </cell>
        </row>
        <row r="230">
          <cell r="A230" t="str">
            <v>Pakenham</v>
          </cell>
        </row>
        <row r="231">
          <cell r="A231" t="str">
            <v>Roxburgh Park</v>
          </cell>
        </row>
        <row r="232">
          <cell r="A232" t="str">
            <v>Westmeadows</v>
          </cell>
        </row>
        <row r="233">
          <cell r="A233" t="str">
            <v>Meadow Heights</v>
          </cell>
        </row>
        <row r="234">
          <cell r="A234" t="str">
            <v>Huntingdale</v>
          </cell>
        </row>
        <row r="235">
          <cell r="A235" t="str">
            <v>Bayswater North</v>
          </cell>
        </row>
        <row r="236">
          <cell r="A236" t="str">
            <v>Templestowe</v>
          </cell>
        </row>
        <row r="237">
          <cell r="A237" t="str">
            <v>Sydenham</v>
          </cell>
        </row>
        <row r="238">
          <cell r="A238" t="str">
            <v>Eltham North</v>
          </cell>
        </row>
        <row r="239">
          <cell r="A239" t="str">
            <v>Notting Hill</v>
          </cell>
        </row>
        <row r="240">
          <cell r="A240" t="str">
            <v>Chelsea</v>
          </cell>
        </row>
        <row r="241">
          <cell r="A241" t="str">
            <v>Cairnlea</v>
          </cell>
        </row>
        <row r="242">
          <cell r="A242" t="str">
            <v>Boronia</v>
          </cell>
        </row>
        <row r="243">
          <cell r="A243" t="str">
            <v>Dallas</v>
          </cell>
        </row>
        <row r="244">
          <cell r="A244" t="str">
            <v>Melton West</v>
          </cell>
        </row>
        <row r="245">
          <cell r="A245" t="str">
            <v>Sandhurst</v>
          </cell>
        </row>
        <row r="246">
          <cell r="A246" t="str">
            <v>Mordialloc</v>
          </cell>
        </row>
        <row r="247">
          <cell r="A247" t="str">
            <v>Forest Hill</v>
          </cell>
        </row>
        <row r="248">
          <cell r="A248" t="str">
            <v>Aspendale</v>
          </cell>
        </row>
        <row r="249">
          <cell r="A249" t="str">
            <v>Lower Plenty</v>
          </cell>
        </row>
        <row r="250">
          <cell r="A250" t="str">
            <v>Warrandyte</v>
          </cell>
        </row>
        <row r="251">
          <cell r="A251" t="str">
            <v>Kings Park</v>
          </cell>
        </row>
        <row r="252">
          <cell r="A252" t="str">
            <v>Silvan</v>
          </cell>
        </row>
        <row r="253">
          <cell r="A253" t="str">
            <v>Clayton South</v>
          </cell>
        </row>
        <row r="254">
          <cell r="A254" t="str">
            <v>Chelsea Heights</v>
          </cell>
        </row>
        <row r="255">
          <cell r="A255" t="str">
            <v>Point Cook</v>
          </cell>
        </row>
        <row r="256">
          <cell r="A256" t="str">
            <v>Scoresby</v>
          </cell>
        </row>
        <row r="257">
          <cell r="A257" t="str">
            <v>Wantirna South</v>
          </cell>
        </row>
        <row r="258">
          <cell r="A258" t="str">
            <v>Seaford</v>
          </cell>
        </row>
        <row r="259">
          <cell r="A259" t="str">
            <v>Croydon South</v>
          </cell>
        </row>
        <row r="260">
          <cell r="A260" t="str">
            <v>Briar Hill</v>
          </cell>
        </row>
        <row r="261">
          <cell r="A261" t="str">
            <v>Wollert</v>
          </cell>
        </row>
        <row r="262">
          <cell r="A262" t="str">
            <v>Altona Meadows</v>
          </cell>
        </row>
        <row r="263">
          <cell r="A263" t="str">
            <v>Frankston North</v>
          </cell>
        </row>
        <row r="264">
          <cell r="A264" t="str">
            <v>Skye</v>
          </cell>
        </row>
        <row r="265">
          <cell r="A265" t="str">
            <v>Edithvale</v>
          </cell>
        </row>
        <row r="266">
          <cell r="A266" t="str">
            <v>Diggers Rest</v>
          </cell>
        </row>
        <row r="267">
          <cell r="A267" t="str">
            <v>Doveton</v>
          </cell>
        </row>
        <row r="268">
          <cell r="A268" t="str">
            <v>Burnside Heights</v>
          </cell>
        </row>
        <row r="269">
          <cell r="A269" t="str">
            <v>Bonbeach</v>
          </cell>
        </row>
        <row r="270">
          <cell r="A270" t="str">
            <v>Seabrook</v>
          </cell>
        </row>
        <row r="271">
          <cell r="A271" t="str">
            <v>Gisborne</v>
          </cell>
        </row>
        <row r="272">
          <cell r="A272" t="str">
            <v>Derrimut</v>
          </cell>
        </row>
        <row r="273">
          <cell r="A273" t="str">
            <v>Croydon Hills</v>
          </cell>
        </row>
        <row r="274">
          <cell r="A274" t="str">
            <v>Albanvale</v>
          </cell>
        </row>
        <row r="275">
          <cell r="A275" t="str">
            <v>Endeavour Hills</v>
          </cell>
        </row>
        <row r="276">
          <cell r="A276" t="str">
            <v>Beaconsfield Upper</v>
          </cell>
        </row>
        <row r="277">
          <cell r="A277" t="str">
            <v>Truganina</v>
          </cell>
        </row>
        <row r="278">
          <cell r="A278" t="str">
            <v>Clarinda</v>
          </cell>
        </row>
        <row r="279">
          <cell r="A279" t="str">
            <v>Hampton Park</v>
          </cell>
        </row>
        <row r="280">
          <cell r="A280" t="str">
            <v>St Helena</v>
          </cell>
        </row>
        <row r="281">
          <cell r="A281" t="str">
            <v>Rockbank</v>
          </cell>
        </row>
        <row r="282">
          <cell r="A282" t="str">
            <v>Deepdene</v>
          </cell>
        </row>
        <row r="283">
          <cell r="A283" t="str">
            <v>Bacchus Marsh</v>
          </cell>
        </row>
        <row r="284">
          <cell r="A284" t="str">
            <v>Coolaroo</v>
          </cell>
        </row>
        <row r="285">
          <cell r="A285" t="str">
            <v>Yarra Glen</v>
          </cell>
        </row>
        <row r="286">
          <cell r="A286" t="str">
            <v>Tarneit</v>
          </cell>
        </row>
        <row r="287">
          <cell r="A287" t="str">
            <v>Kurunjang</v>
          </cell>
        </row>
        <row r="288">
          <cell r="A288" t="str">
            <v>Beaconsfield</v>
          </cell>
        </row>
        <row r="289">
          <cell r="A289" t="str">
            <v>Cranbourne North</v>
          </cell>
        </row>
        <row r="290">
          <cell r="A290" t="str">
            <v>Hurstbridge</v>
          </cell>
        </row>
        <row r="291">
          <cell r="A291" t="str">
            <v>Wonga Park</v>
          </cell>
        </row>
        <row r="292">
          <cell r="A292" t="str">
            <v>Springvale South</v>
          </cell>
        </row>
        <row r="293">
          <cell r="A293" t="str">
            <v>Delahey</v>
          </cell>
        </row>
        <row r="294">
          <cell r="A294" t="str">
            <v>Diamond Creek</v>
          </cell>
        </row>
        <row r="295">
          <cell r="A295" t="str">
            <v>Keilor Lodge</v>
          </cell>
        </row>
        <row r="296">
          <cell r="A296" t="str">
            <v>Wyndham Vale</v>
          </cell>
        </row>
        <row r="297">
          <cell r="A297" t="str">
            <v>The Basin</v>
          </cell>
        </row>
        <row r="298">
          <cell r="A298" t="str">
            <v>Whittlesea</v>
          </cell>
        </row>
        <row r="299">
          <cell r="A299" t="str">
            <v>Emerald</v>
          </cell>
        </row>
        <row r="300">
          <cell r="A300" t="str">
            <v>Healesville</v>
          </cell>
        </row>
        <row r="301">
          <cell r="A301" t="str">
            <v>Doreen</v>
          </cell>
        </row>
        <row r="302">
          <cell r="A302" t="str">
            <v>Montrose</v>
          </cell>
        </row>
        <row r="303">
          <cell r="A303" t="str">
            <v>Cranbourne</v>
          </cell>
        </row>
        <row r="304">
          <cell r="A304" t="str">
            <v>Ardeer</v>
          </cell>
        </row>
        <row r="305">
          <cell r="A305" t="str">
            <v>Williams Landing</v>
          </cell>
        </row>
        <row r="306">
          <cell r="A306" t="str">
            <v>Aspendale Gardens</v>
          </cell>
        </row>
        <row r="307">
          <cell r="A307" t="str">
            <v>Kilsyth</v>
          </cell>
        </row>
        <row r="308">
          <cell r="A308" t="str">
            <v>Mickleham</v>
          </cell>
        </row>
        <row r="309">
          <cell r="A309" t="str">
            <v>Brookfield</v>
          </cell>
        </row>
        <row r="310">
          <cell r="A310" t="str">
            <v>Officer</v>
          </cell>
        </row>
        <row r="311">
          <cell r="A311" t="str">
            <v>Waterways</v>
          </cell>
        </row>
        <row r="312">
          <cell r="A312" t="str">
            <v>Bullengarook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t-1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Errors"/>
      <sheetName val="E(1)"/>
      <sheetName val="E(1an)"/>
      <sheetName val="E(2)"/>
      <sheetName val="E(2an)"/>
      <sheetName val="E(3)"/>
      <sheetName val="E(3an)"/>
      <sheetName val="E(4)"/>
      <sheetName val="E(4an)"/>
      <sheetName val="E(5 )"/>
      <sheetName val="E(5an)"/>
      <sheetName val="DV"/>
      <sheetName val="DV (an)"/>
      <sheetName val="Flash Fill"/>
      <sheetName val="Flash Fill (an)"/>
      <sheetName val="CNF-Notes"/>
      <sheetName val="CNF"/>
      <sheetName val="CNF (an)"/>
      <sheetName val="Text Formulas"/>
      <sheetName val="Text Formulas (an)"/>
      <sheetName val="Date Functions"/>
      <sheetName val="Date Functions (an)"/>
      <sheetName val="Array Formulas"/>
      <sheetName val="Array Formulas (an)"/>
      <sheetName val="Array Functions"/>
      <sheetName val="Array Functions (an)"/>
      <sheetName val="Homework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  <sheetName val="HW(14)"/>
      <sheetName val="HW(14an)"/>
      <sheetName val="HW(15)"/>
      <sheetName val="HW(15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8">
          <cell r="G58" t="str">
            <v>FreestyleANSWER</v>
          </cell>
          <cell r="H58" t="str">
            <v>FastANSWER</v>
          </cell>
          <cell r="I58" t="str">
            <v>AussieANSWER</v>
          </cell>
          <cell r="J58" t="str">
            <v>WindANSWER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"/>
      <sheetName val="00"/>
      <sheetName val="000"/>
      <sheetName val="1"/>
      <sheetName val="2"/>
      <sheetName val="3"/>
      <sheetName val="4-1"/>
      <sheetName val="4-2"/>
      <sheetName val="5-1"/>
      <sheetName val="5-2"/>
      <sheetName val="5-3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7">
          <cell r="A27">
            <v>35126</v>
          </cell>
          <cell r="B27">
            <v>35133</v>
          </cell>
          <cell r="C27">
            <v>23000</v>
          </cell>
          <cell r="G27">
            <v>1150</v>
          </cell>
        </row>
        <row r="28">
          <cell r="A28">
            <v>35126</v>
          </cell>
          <cell r="B28">
            <v>35137</v>
          </cell>
          <cell r="C28">
            <v>51000</v>
          </cell>
          <cell r="G28">
            <v>5610</v>
          </cell>
        </row>
        <row r="29">
          <cell r="A29">
            <v>35126</v>
          </cell>
          <cell r="B29">
            <v>35150</v>
          </cell>
          <cell r="C29">
            <v>45000</v>
          </cell>
          <cell r="G29">
            <v>4500</v>
          </cell>
        </row>
        <row r="30">
          <cell r="A30">
            <v>35126</v>
          </cell>
          <cell r="B30">
            <v>35152</v>
          </cell>
          <cell r="C30">
            <v>22000</v>
          </cell>
          <cell r="G30">
            <v>2200</v>
          </cell>
        </row>
        <row r="31">
          <cell r="A31">
            <v>35126</v>
          </cell>
          <cell r="B31">
            <v>35153</v>
          </cell>
          <cell r="C31">
            <v>35000</v>
          </cell>
          <cell r="G31">
            <v>3500</v>
          </cell>
        </row>
        <row r="32">
          <cell r="A32">
            <v>35126</v>
          </cell>
          <cell r="B32">
            <v>35148</v>
          </cell>
          <cell r="C32">
            <v>139000</v>
          </cell>
          <cell r="G32">
            <v>20850</v>
          </cell>
        </row>
        <row r="33">
          <cell r="A33">
            <v>35126</v>
          </cell>
          <cell r="B33">
            <v>35139</v>
          </cell>
          <cell r="C33">
            <v>132000</v>
          </cell>
          <cell r="G33">
            <v>14520</v>
          </cell>
        </row>
        <row r="34">
          <cell r="A34">
            <v>35126</v>
          </cell>
          <cell r="B34">
            <v>35134</v>
          </cell>
          <cell r="C34">
            <v>100000</v>
          </cell>
          <cell r="G34">
            <v>7000.0000000000009</v>
          </cell>
        </row>
        <row r="35">
          <cell r="A35">
            <v>35127</v>
          </cell>
          <cell r="B35">
            <v>35129</v>
          </cell>
          <cell r="C35">
            <v>294000</v>
          </cell>
          <cell r="G35">
            <v>5880</v>
          </cell>
        </row>
        <row r="36">
          <cell r="A36">
            <v>35127</v>
          </cell>
          <cell r="B36">
            <v>35150</v>
          </cell>
          <cell r="C36">
            <v>61000</v>
          </cell>
          <cell r="G36">
            <v>9150</v>
          </cell>
        </row>
        <row r="37">
          <cell r="A37">
            <v>35127</v>
          </cell>
          <cell r="B37">
            <v>35132</v>
          </cell>
          <cell r="C37">
            <v>208000</v>
          </cell>
          <cell r="G37">
            <v>10400</v>
          </cell>
        </row>
        <row r="38">
          <cell r="A38">
            <v>35127</v>
          </cell>
          <cell r="B38">
            <v>35154</v>
          </cell>
          <cell r="C38">
            <v>182000</v>
          </cell>
          <cell r="G38">
            <v>27300</v>
          </cell>
        </row>
        <row r="39">
          <cell r="A39">
            <v>35127</v>
          </cell>
          <cell r="B39">
            <v>35144</v>
          </cell>
          <cell r="C39">
            <v>205000</v>
          </cell>
          <cell r="G39">
            <v>30750</v>
          </cell>
        </row>
        <row r="40">
          <cell r="A40">
            <v>35127</v>
          </cell>
          <cell r="B40">
            <v>35146</v>
          </cell>
          <cell r="C40">
            <v>215000</v>
          </cell>
          <cell r="G40">
            <v>32250</v>
          </cell>
        </row>
        <row r="41">
          <cell r="A41">
            <v>35127</v>
          </cell>
          <cell r="B41">
            <v>35151</v>
          </cell>
          <cell r="C41">
            <v>25000</v>
          </cell>
          <cell r="G41">
            <v>2500</v>
          </cell>
        </row>
        <row r="42">
          <cell r="A42">
            <v>35127</v>
          </cell>
          <cell r="B42">
            <v>35151</v>
          </cell>
          <cell r="C42">
            <v>80000</v>
          </cell>
          <cell r="G42">
            <v>8000</v>
          </cell>
        </row>
        <row r="43">
          <cell r="A43">
            <v>35127</v>
          </cell>
          <cell r="B43">
            <v>35140</v>
          </cell>
          <cell r="C43">
            <v>99000</v>
          </cell>
          <cell r="G43">
            <v>10890</v>
          </cell>
        </row>
        <row r="44">
          <cell r="A44">
            <v>35127</v>
          </cell>
          <cell r="B44">
            <v>35149</v>
          </cell>
          <cell r="C44">
            <v>162000</v>
          </cell>
          <cell r="G44">
            <v>24300</v>
          </cell>
        </row>
        <row r="45">
          <cell r="A45">
            <v>35127</v>
          </cell>
          <cell r="B45">
            <v>35130</v>
          </cell>
          <cell r="C45">
            <v>36000</v>
          </cell>
          <cell r="G45">
            <v>720</v>
          </cell>
        </row>
        <row r="46">
          <cell r="A46">
            <v>35127</v>
          </cell>
          <cell r="B46">
            <v>35152</v>
          </cell>
          <cell r="C46">
            <v>216000</v>
          </cell>
          <cell r="G46">
            <v>32400</v>
          </cell>
        </row>
        <row r="47">
          <cell r="A47">
            <v>35127</v>
          </cell>
          <cell r="B47">
            <v>35130</v>
          </cell>
          <cell r="C47">
            <v>185000</v>
          </cell>
          <cell r="G47">
            <v>3700</v>
          </cell>
        </row>
        <row r="48">
          <cell r="A48">
            <v>35127</v>
          </cell>
          <cell r="B48">
            <v>35142</v>
          </cell>
          <cell r="C48">
            <v>12000</v>
          </cell>
          <cell r="G48">
            <v>1800</v>
          </cell>
        </row>
        <row r="49">
          <cell r="A49">
            <v>35127</v>
          </cell>
          <cell r="B49">
            <v>35148</v>
          </cell>
          <cell r="C49">
            <v>121000</v>
          </cell>
          <cell r="G49">
            <v>18150</v>
          </cell>
        </row>
        <row r="50">
          <cell r="A50">
            <v>35127</v>
          </cell>
          <cell r="B50">
            <v>35131</v>
          </cell>
          <cell r="C50">
            <v>134000</v>
          </cell>
          <cell r="G50">
            <v>6700</v>
          </cell>
        </row>
        <row r="51">
          <cell r="A51">
            <v>35127</v>
          </cell>
          <cell r="B51">
            <v>35137</v>
          </cell>
          <cell r="C51">
            <v>286000</v>
          </cell>
          <cell r="G51">
            <v>20020.000000000004</v>
          </cell>
        </row>
        <row r="52">
          <cell r="A52">
            <v>35127</v>
          </cell>
          <cell r="B52">
            <v>35131</v>
          </cell>
          <cell r="C52">
            <v>25000</v>
          </cell>
          <cell r="G52">
            <v>1250</v>
          </cell>
        </row>
        <row r="53">
          <cell r="A53">
            <v>35127</v>
          </cell>
          <cell r="B53">
            <v>35146</v>
          </cell>
          <cell r="C53">
            <v>291000</v>
          </cell>
          <cell r="G53">
            <v>43650</v>
          </cell>
        </row>
        <row r="54">
          <cell r="A54">
            <v>35127</v>
          </cell>
          <cell r="B54">
            <v>35146</v>
          </cell>
          <cell r="C54">
            <v>208000</v>
          </cell>
          <cell r="G54">
            <v>31200</v>
          </cell>
        </row>
        <row r="55">
          <cell r="A55">
            <v>35127</v>
          </cell>
          <cell r="B55">
            <v>35156</v>
          </cell>
          <cell r="C55">
            <v>140000</v>
          </cell>
          <cell r="G55">
            <v>21000</v>
          </cell>
        </row>
        <row r="56">
          <cell r="A56">
            <v>35127</v>
          </cell>
          <cell r="B56">
            <v>35134</v>
          </cell>
          <cell r="C56">
            <v>110000</v>
          </cell>
          <cell r="G56">
            <v>5500</v>
          </cell>
        </row>
        <row r="57">
          <cell r="A57">
            <v>35127</v>
          </cell>
          <cell r="B57">
            <v>35156</v>
          </cell>
          <cell r="C57">
            <v>60000</v>
          </cell>
          <cell r="G57">
            <v>9000</v>
          </cell>
        </row>
        <row r="58">
          <cell r="A58">
            <v>35127</v>
          </cell>
          <cell r="B58">
            <v>35153</v>
          </cell>
          <cell r="C58">
            <v>181000</v>
          </cell>
          <cell r="G58">
            <v>27150</v>
          </cell>
        </row>
        <row r="59">
          <cell r="A59">
            <v>35127</v>
          </cell>
          <cell r="B59">
            <v>35135</v>
          </cell>
          <cell r="C59">
            <v>18000</v>
          </cell>
          <cell r="G59">
            <v>1260.0000000000002</v>
          </cell>
        </row>
        <row r="60">
          <cell r="A60">
            <v>35127</v>
          </cell>
          <cell r="B60">
            <v>35148</v>
          </cell>
          <cell r="C60">
            <v>121000</v>
          </cell>
          <cell r="G60">
            <v>18150</v>
          </cell>
        </row>
        <row r="61">
          <cell r="A61">
            <v>35127</v>
          </cell>
          <cell r="B61">
            <v>35133</v>
          </cell>
          <cell r="C61">
            <v>173000</v>
          </cell>
          <cell r="G61">
            <v>8650</v>
          </cell>
        </row>
        <row r="62">
          <cell r="A62">
            <v>35127</v>
          </cell>
          <cell r="B62">
            <v>35136</v>
          </cell>
          <cell r="C62">
            <v>215000</v>
          </cell>
          <cell r="G62">
            <v>15050.000000000002</v>
          </cell>
        </row>
        <row r="63">
          <cell r="A63">
            <v>35127</v>
          </cell>
          <cell r="B63">
            <v>35146</v>
          </cell>
          <cell r="C63">
            <v>251000</v>
          </cell>
          <cell r="G63">
            <v>37650</v>
          </cell>
        </row>
        <row r="64">
          <cell r="A64">
            <v>35127</v>
          </cell>
          <cell r="B64">
            <v>35150</v>
          </cell>
          <cell r="C64">
            <v>166000</v>
          </cell>
          <cell r="G64">
            <v>24900</v>
          </cell>
        </row>
        <row r="65">
          <cell r="A65">
            <v>35127</v>
          </cell>
          <cell r="B65">
            <v>35133</v>
          </cell>
          <cell r="C65">
            <v>263000</v>
          </cell>
          <cell r="G65">
            <v>13150</v>
          </cell>
        </row>
        <row r="66">
          <cell r="A66">
            <v>35127</v>
          </cell>
          <cell r="B66">
            <v>35150</v>
          </cell>
          <cell r="C66">
            <v>68000</v>
          </cell>
          <cell r="G66">
            <v>10200</v>
          </cell>
        </row>
        <row r="67">
          <cell r="A67">
            <v>35127</v>
          </cell>
          <cell r="B67">
            <v>35149</v>
          </cell>
          <cell r="C67">
            <v>134000</v>
          </cell>
          <cell r="G67">
            <v>20100</v>
          </cell>
        </row>
        <row r="68">
          <cell r="A68">
            <v>35127</v>
          </cell>
          <cell r="B68">
            <v>35143</v>
          </cell>
          <cell r="C68">
            <v>246000</v>
          </cell>
          <cell r="G68">
            <v>36900</v>
          </cell>
        </row>
        <row r="69">
          <cell r="A69">
            <v>35127</v>
          </cell>
          <cell r="B69">
            <v>35154</v>
          </cell>
          <cell r="C69">
            <v>2000</v>
          </cell>
          <cell r="G69">
            <v>200</v>
          </cell>
        </row>
        <row r="70">
          <cell r="A70">
            <v>35127</v>
          </cell>
          <cell r="B70">
            <v>35145</v>
          </cell>
          <cell r="C70">
            <v>265000</v>
          </cell>
          <cell r="G70">
            <v>39750</v>
          </cell>
        </row>
        <row r="71">
          <cell r="A71">
            <v>35127</v>
          </cell>
          <cell r="B71">
            <v>35147</v>
          </cell>
          <cell r="C71">
            <v>32000</v>
          </cell>
          <cell r="G71">
            <v>3200</v>
          </cell>
        </row>
        <row r="72">
          <cell r="A72">
            <v>35127</v>
          </cell>
          <cell r="B72">
            <v>35147</v>
          </cell>
          <cell r="C72">
            <v>145000</v>
          </cell>
          <cell r="G72">
            <v>21750</v>
          </cell>
        </row>
        <row r="73">
          <cell r="A73">
            <v>35127</v>
          </cell>
          <cell r="B73">
            <v>35148</v>
          </cell>
          <cell r="C73">
            <v>62000</v>
          </cell>
          <cell r="G73">
            <v>6200</v>
          </cell>
        </row>
        <row r="74">
          <cell r="A74">
            <v>35127</v>
          </cell>
          <cell r="B74">
            <v>35154</v>
          </cell>
          <cell r="C74">
            <v>46000</v>
          </cell>
          <cell r="G74">
            <v>4600</v>
          </cell>
        </row>
        <row r="75">
          <cell r="A75">
            <v>35127</v>
          </cell>
          <cell r="B75">
            <v>35147</v>
          </cell>
          <cell r="C75">
            <v>179000</v>
          </cell>
          <cell r="G75">
            <v>26850</v>
          </cell>
        </row>
        <row r="76">
          <cell r="A76">
            <v>35127</v>
          </cell>
          <cell r="B76">
            <v>35137</v>
          </cell>
          <cell r="C76">
            <v>50000</v>
          </cell>
          <cell r="G76">
            <v>2000</v>
          </cell>
        </row>
        <row r="77">
          <cell r="A77">
            <v>35127</v>
          </cell>
          <cell r="B77">
            <v>35134</v>
          </cell>
          <cell r="C77">
            <v>279000</v>
          </cell>
          <cell r="G77">
            <v>13950</v>
          </cell>
        </row>
        <row r="78">
          <cell r="A78">
            <v>35128</v>
          </cell>
          <cell r="B78">
            <v>35138</v>
          </cell>
          <cell r="C78">
            <v>139000</v>
          </cell>
          <cell r="G78">
            <v>9730.0000000000018</v>
          </cell>
        </row>
        <row r="79">
          <cell r="A79">
            <v>35128</v>
          </cell>
          <cell r="B79">
            <v>35147</v>
          </cell>
          <cell r="C79">
            <v>49000</v>
          </cell>
          <cell r="G79">
            <v>7350</v>
          </cell>
        </row>
        <row r="80">
          <cell r="A80">
            <v>35128</v>
          </cell>
          <cell r="B80">
            <v>35152</v>
          </cell>
          <cell r="C80">
            <v>104000</v>
          </cell>
          <cell r="G80">
            <v>15600</v>
          </cell>
        </row>
        <row r="81">
          <cell r="A81">
            <v>35128</v>
          </cell>
          <cell r="B81">
            <v>35135</v>
          </cell>
          <cell r="C81">
            <v>246000</v>
          </cell>
          <cell r="G81">
            <v>12300</v>
          </cell>
        </row>
        <row r="82">
          <cell r="A82">
            <v>35129</v>
          </cell>
          <cell r="B82">
            <v>35151</v>
          </cell>
          <cell r="C82">
            <v>79000</v>
          </cell>
          <cell r="G82">
            <v>7900</v>
          </cell>
        </row>
        <row r="83">
          <cell r="A83">
            <v>35129</v>
          </cell>
          <cell r="B83">
            <v>35138</v>
          </cell>
          <cell r="C83">
            <v>91000</v>
          </cell>
          <cell r="G83">
            <v>6370.0000000000009</v>
          </cell>
        </row>
        <row r="84">
          <cell r="A84">
            <v>35129</v>
          </cell>
          <cell r="B84">
            <v>35147</v>
          </cell>
          <cell r="C84">
            <v>273000</v>
          </cell>
          <cell r="G84">
            <v>40950</v>
          </cell>
        </row>
        <row r="85">
          <cell r="A85">
            <v>35129</v>
          </cell>
          <cell r="B85">
            <v>35144</v>
          </cell>
          <cell r="C85">
            <v>186000</v>
          </cell>
          <cell r="G85">
            <v>27900</v>
          </cell>
        </row>
        <row r="86">
          <cell r="A86">
            <v>35129</v>
          </cell>
          <cell r="B86">
            <v>35147</v>
          </cell>
          <cell r="C86">
            <v>64000</v>
          </cell>
          <cell r="G86">
            <v>9600</v>
          </cell>
        </row>
        <row r="87">
          <cell r="A87">
            <v>35129</v>
          </cell>
          <cell r="B87">
            <v>35156</v>
          </cell>
          <cell r="C87">
            <v>266000</v>
          </cell>
          <cell r="G87">
            <v>39900</v>
          </cell>
        </row>
        <row r="88">
          <cell r="A88">
            <v>35129</v>
          </cell>
          <cell r="B88">
            <v>35157</v>
          </cell>
          <cell r="C88">
            <v>187000</v>
          </cell>
          <cell r="G88">
            <v>28050</v>
          </cell>
        </row>
        <row r="89">
          <cell r="A89">
            <v>35129</v>
          </cell>
          <cell r="B89">
            <v>35149</v>
          </cell>
          <cell r="C89">
            <v>228000</v>
          </cell>
          <cell r="G89">
            <v>34200</v>
          </cell>
        </row>
        <row r="90">
          <cell r="A90">
            <v>35129</v>
          </cell>
          <cell r="B90">
            <v>35143</v>
          </cell>
          <cell r="C90">
            <v>255000</v>
          </cell>
          <cell r="G90">
            <v>38250</v>
          </cell>
        </row>
        <row r="91">
          <cell r="A91">
            <v>35129</v>
          </cell>
          <cell r="B91">
            <v>35135</v>
          </cell>
          <cell r="C91">
            <v>292000</v>
          </cell>
          <cell r="G91">
            <v>14600</v>
          </cell>
        </row>
        <row r="92">
          <cell r="A92">
            <v>35129</v>
          </cell>
          <cell r="B92">
            <v>35142</v>
          </cell>
          <cell r="C92">
            <v>197000</v>
          </cell>
          <cell r="G92">
            <v>21670</v>
          </cell>
        </row>
        <row r="93">
          <cell r="A93">
            <v>35129</v>
          </cell>
          <cell r="B93">
            <v>35145</v>
          </cell>
          <cell r="C93">
            <v>249000</v>
          </cell>
          <cell r="G93">
            <v>37350</v>
          </cell>
        </row>
        <row r="94">
          <cell r="A94">
            <v>35129</v>
          </cell>
          <cell r="B94">
            <v>35146</v>
          </cell>
          <cell r="C94">
            <v>94000</v>
          </cell>
          <cell r="G94">
            <v>9400</v>
          </cell>
        </row>
        <row r="95">
          <cell r="A95">
            <v>35129</v>
          </cell>
          <cell r="B95">
            <v>35156</v>
          </cell>
          <cell r="C95">
            <v>135000</v>
          </cell>
          <cell r="G95">
            <v>20250</v>
          </cell>
        </row>
        <row r="96">
          <cell r="A96">
            <v>35130</v>
          </cell>
          <cell r="B96">
            <v>35150</v>
          </cell>
          <cell r="C96">
            <v>193000</v>
          </cell>
          <cell r="G96">
            <v>28950</v>
          </cell>
        </row>
        <row r="97">
          <cell r="A97">
            <v>35130</v>
          </cell>
          <cell r="B97">
            <v>35153</v>
          </cell>
          <cell r="C97">
            <v>188000</v>
          </cell>
          <cell r="G97">
            <v>28200</v>
          </cell>
        </row>
        <row r="98">
          <cell r="A98">
            <v>35130</v>
          </cell>
          <cell r="B98">
            <v>35157</v>
          </cell>
          <cell r="C98">
            <v>65000</v>
          </cell>
          <cell r="G98">
            <v>6500</v>
          </cell>
        </row>
        <row r="99">
          <cell r="A99">
            <v>35130</v>
          </cell>
          <cell r="B99">
            <v>35142</v>
          </cell>
          <cell r="C99">
            <v>15000</v>
          </cell>
          <cell r="G99">
            <v>1200</v>
          </cell>
        </row>
        <row r="100">
          <cell r="A100">
            <v>35130</v>
          </cell>
          <cell r="B100">
            <v>35159</v>
          </cell>
          <cell r="C100">
            <v>45000</v>
          </cell>
          <cell r="G100">
            <v>6750</v>
          </cell>
        </row>
        <row r="101">
          <cell r="A101">
            <v>35130</v>
          </cell>
          <cell r="B101">
            <v>35133</v>
          </cell>
          <cell r="C101">
            <v>282000</v>
          </cell>
          <cell r="G101">
            <v>5640</v>
          </cell>
        </row>
        <row r="102">
          <cell r="A102">
            <v>35130</v>
          </cell>
          <cell r="B102">
            <v>35149</v>
          </cell>
          <cell r="C102">
            <v>127000</v>
          </cell>
          <cell r="G102">
            <v>19050</v>
          </cell>
        </row>
        <row r="103">
          <cell r="A103">
            <v>35130</v>
          </cell>
          <cell r="B103">
            <v>35137</v>
          </cell>
          <cell r="C103">
            <v>109000</v>
          </cell>
          <cell r="G103">
            <v>5450</v>
          </cell>
        </row>
        <row r="104">
          <cell r="A104">
            <v>35130</v>
          </cell>
          <cell r="B104">
            <v>35145</v>
          </cell>
          <cell r="C104">
            <v>185000</v>
          </cell>
          <cell r="G104">
            <v>27750</v>
          </cell>
        </row>
        <row r="105">
          <cell r="A105">
            <v>35130</v>
          </cell>
          <cell r="B105">
            <v>35139</v>
          </cell>
          <cell r="C105">
            <v>128000</v>
          </cell>
          <cell r="G105">
            <v>8960</v>
          </cell>
        </row>
        <row r="106">
          <cell r="A106">
            <v>35130</v>
          </cell>
          <cell r="B106">
            <v>35149</v>
          </cell>
          <cell r="C106">
            <v>214000</v>
          </cell>
          <cell r="G106">
            <v>32100</v>
          </cell>
        </row>
        <row r="107">
          <cell r="A107">
            <v>35130</v>
          </cell>
          <cell r="B107">
            <v>35158</v>
          </cell>
          <cell r="C107">
            <v>238000</v>
          </cell>
          <cell r="G107">
            <v>35700</v>
          </cell>
        </row>
        <row r="108">
          <cell r="A108">
            <v>35130</v>
          </cell>
          <cell r="B108">
            <v>35135</v>
          </cell>
          <cell r="C108">
            <v>102000</v>
          </cell>
          <cell r="G108">
            <v>5100</v>
          </cell>
        </row>
        <row r="109">
          <cell r="A109">
            <v>35130</v>
          </cell>
          <cell r="B109">
            <v>35146</v>
          </cell>
          <cell r="C109">
            <v>298000</v>
          </cell>
          <cell r="G109">
            <v>44700</v>
          </cell>
        </row>
        <row r="110">
          <cell r="A110">
            <v>35130</v>
          </cell>
          <cell r="B110">
            <v>35137</v>
          </cell>
          <cell r="C110">
            <v>263000</v>
          </cell>
          <cell r="G110">
            <v>13150</v>
          </cell>
        </row>
        <row r="111">
          <cell r="A111">
            <v>35130</v>
          </cell>
          <cell r="B111">
            <v>35132</v>
          </cell>
          <cell r="C111">
            <v>282000</v>
          </cell>
          <cell r="G111">
            <v>5640</v>
          </cell>
        </row>
        <row r="112">
          <cell r="A112">
            <v>35130</v>
          </cell>
          <cell r="B112">
            <v>35159</v>
          </cell>
          <cell r="C112">
            <v>6000</v>
          </cell>
          <cell r="G112">
            <v>900</v>
          </cell>
        </row>
        <row r="113">
          <cell r="A113">
            <v>35131</v>
          </cell>
          <cell r="B113">
            <v>35149</v>
          </cell>
          <cell r="C113">
            <v>178000</v>
          </cell>
          <cell r="G113">
            <v>26700</v>
          </cell>
        </row>
        <row r="114">
          <cell r="A114">
            <v>35131</v>
          </cell>
          <cell r="B114">
            <v>35149</v>
          </cell>
          <cell r="C114">
            <v>17000</v>
          </cell>
          <cell r="G114">
            <v>2550</v>
          </cell>
        </row>
        <row r="115">
          <cell r="A115">
            <v>35131</v>
          </cell>
          <cell r="B115">
            <v>35154</v>
          </cell>
          <cell r="C115">
            <v>76000</v>
          </cell>
          <cell r="G115">
            <v>11400</v>
          </cell>
        </row>
        <row r="116">
          <cell r="A116">
            <v>35132</v>
          </cell>
          <cell r="B116">
            <v>35147</v>
          </cell>
          <cell r="C116">
            <v>3000</v>
          </cell>
          <cell r="G116">
            <v>450</v>
          </cell>
        </row>
        <row r="117">
          <cell r="A117">
            <v>35132</v>
          </cell>
          <cell r="B117">
            <v>35136</v>
          </cell>
          <cell r="C117">
            <v>106000</v>
          </cell>
          <cell r="G117">
            <v>5300</v>
          </cell>
        </row>
        <row r="118">
          <cell r="A118">
            <v>35132</v>
          </cell>
          <cell r="B118">
            <v>35144</v>
          </cell>
          <cell r="C118">
            <v>194000</v>
          </cell>
          <cell r="G118">
            <v>21340</v>
          </cell>
        </row>
        <row r="119">
          <cell r="A119">
            <v>35132</v>
          </cell>
          <cell r="B119">
            <v>35134</v>
          </cell>
          <cell r="C119">
            <v>139000</v>
          </cell>
          <cell r="G119">
            <v>2780</v>
          </cell>
        </row>
        <row r="120">
          <cell r="A120">
            <v>35132</v>
          </cell>
          <cell r="B120">
            <v>35159</v>
          </cell>
          <cell r="C120">
            <v>124000</v>
          </cell>
          <cell r="G120">
            <v>18600</v>
          </cell>
        </row>
        <row r="121">
          <cell r="A121">
            <v>35132</v>
          </cell>
          <cell r="B121">
            <v>35136</v>
          </cell>
          <cell r="C121">
            <v>143000</v>
          </cell>
          <cell r="G121">
            <v>7150</v>
          </cell>
        </row>
        <row r="122">
          <cell r="A122">
            <v>35132</v>
          </cell>
          <cell r="B122">
            <v>35150</v>
          </cell>
          <cell r="C122">
            <v>13000</v>
          </cell>
          <cell r="G122">
            <v>1300</v>
          </cell>
        </row>
        <row r="123">
          <cell r="A123">
            <v>35132</v>
          </cell>
          <cell r="B123">
            <v>35140</v>
          </cell>
          <cell r="C123">
            <v>177000</v>
          </cell>
          <cell r="G123">
            <v>12390.000000000002</v>
          </cell>
        </row>
        <row r="124">
          <cell r="A124">
            <v>35132</v>
          </cell>
          <cell r="B124">
            <v>35159</v>
          </cell>
          <cell r="C124">
            <v>93000</v>
          </cell>
          <cell r="G124">
            <v>13950</v>
          </cell>
        </row>
        <row r="125">
          <cell r="A125">
            <v>35132</v>
          </cell>
          <cell r="B125">
            <v>35137</v>
          </cell>
          <cell r="C125">
            <v>103000</v>
          </cell>
          <cell r="G125">
            <v>5150</v>
          </cell>
        </row>
        <row r="126">
          <cell r="A126">
            <v>35132</v>
          </cell>
          <cell r="B126">
            <v>35153</v>
          </cell>
          <cell r="C126">
            <v>99000</v>
          </cell>
          <cell r="G126">
            <v>9900</v>
          </cell>
        </row>
        <row r="127">
          <cell r="A127">
            <v>35132</v>
          </cell>
          <cell r="B127">
            <v>35146</v>
          </cell>
          <cell r="C127">
            <v>238000</v>
          </cell>
          <cell r="G127">
            <v>35700</v>
          </cell>
        </row>
        <row r="128">
          <cell r="A128">
            <v>35132</v>
          </cell>
          <cell r="B128">
            <v>35144</v>
          </cell>
          <cell r="C128">
            <v>64000</v>
          </cell>
          <cell r="G128">
            <v>7040</v>
          </cell>
        </row>
        <row r="129">
          <cell r="A129">
            <v>35132</v>
          </cell>
          <cell r="B129">
            <v>35134</v>
          </cell>
          <cell r="C129">
            <v>75000</v>
          </cell>
          <cell r="G129">
            <v>750</v>
          </cell>
        </row>
        <row r="130">
          <cell r="A130">
            <v>35132</v>
          </cell>
          <cell r="B130">
            <v>35140</v>
          </cell>
          <cell r="C130">
            <v>166000</v>
          </cell>
          <cell r="G130">
            <v>11620.000000000002</v>
          </cell>
        </row>
        <row r="131">
          <cell r="A131">
            <v>35132</v>
          </cell>
          <cell r="B131">
            <v>35148</v>
          </cell>
          <cell r="C131">
            <v>2000</v>
          </cell>
          <cell r="G131">
            <v>300</v>
          </cell>
        </row>
        <row r="132">
          <cell r="A132">
            <v>35132</v>
          </cell>
          <cell r="B132">
            <v>35160</v>
          </cell>
          <cell r="C132">
            <v>85000</v>
          </cell>
          <cell r="G132">
            <v>8500</v>
          </cell>
        </row>
        <row r="133">
          <cell r="A133">
            <v>35132</v>
          </cell>
          <cell r="B133">
            <v>35158</v>
          </cell>
          <cell r="C133">
            <v>298000</v>
          </cell>
          <cell r="G133">
            <v>44700</v>
          </cell>
        </row>
        <row r="134">
          <cell r="A134">
            <v>35132</v>
          </cell>
          <cell r="B134">
            <v>35159</v>
          </cell>
          <cell r="C134">
            <v>160000</v>
          </cell>
          <cell r="G134">
            <v>24000</v>
          </cell>
        </row>
        <row r="135">
          <cell r="A135">
            <v>35133</v>
          </cell>
          <cell r="B135">
            <v>35161</v>
          </cell>
          <cell r="C135">
            <v>209000</v>
          </cell>
          <cell r="G135">
            <v>31350</v>
          </cell>
        </row>
        <row r="136">
          <cell r="A136">
            <v>35133</v>
          </cell>
          <cell r="B136">
            <v>35160</v>
          </cell>
          <cell r="C136">
            <v>281000</v>
          </cell>
          <cell r="G136">
            <v>42150</v>
          </cell>
        </row>
        <row r="137">
          <cell r="A137">
            <v>35133</v>
          </cell>
          <cell r="B137">
            <v>35151</v>
          </cell>
          <cell r="C137">
            <v>163000</v>
          </cell>
          <cell r="G137">
            <v>24450</v>
          </cell>
        </row>
        <row r="138">
          <cell r="A138">
            <v>35133</v>
          </cell>
          <cell r="B138">
            <v>35152</v>
          </cell>
          <cell r="C138">
            <v>161000</v>
          </cell>
          <cell r="G138">
            <v>24150</v>
          </cell>
        </row>
        <row r="139">
          <cell r="A139">
            <v>35133</v>
          </cell>
          <cell r="B139">
            <v>35159</v>
          </cell>
          <cell r="C139">
            <v>84000</v>
          </cell>
          <cell r="G139">
            <v>12600</v>
          </cell>
        </row>
        <row r="140">
          <cell r="A140">
            <v>35133</v>
          </cell>
          <cell r="B140">
            <v>35155</v>
          </cell>
          <cell r="C140">
            <v>190000</v>
          </cell>
          <cell r="G140">
            <v>28500</v>
          </cell>
        </row>
        <row r="141">
          <cell r="A141">
            <v>35133</v>
          </cell>
          <cell r="B141">
            <v>35143</v>
          </cell>
          <cell r="C141">
            <v>63000</v>
          </cell>
          <cell r="G141">
            <v>2520</v>
          </cell>
        </row>
        <row r="142">
          <cell r="A142">
            <v>35133</v>
          </cell>
          <cell r="B142">
            <v>35159</v>
          </cell>
          <cell r="C142">
            <v>288000</v>
          </cell>
          <cell r="G142">
            <v>43200</v>
          </cell>
        </row>
        <row r="143">
          <cell r="A143">
            <v>35133</v>
          </cell>
          <cell r="B143">
            <v>35149</v>
          </cell>
          <cell r="C143">
            <v>287000</v>
          </cell>
          <cell r="G143">
            <v>43050</v>
          </cell>
        </row>
        <row r="144">
          <cell r="A144">
            <v>35134</v>
          </cell>
          <cell r="B144">
            <v>35153</v>
          </cell>
          <cell r="C144">
            <v>4000</v>
          </cell>
          <cell r="G144">
            <v>600</v>
          </cell>
        </row>
        <row r="145">
          <cell r="A145">
            <v>35135</v>
          </cell>
          <cell r="B145">
            <v>35138</v>
          </cell>
          <cell r="C145">
            <v>180000</v>
          </cell>
          <cell r="G145">
            <v>3600</v>
          </cell>
        </row>
        <row r="146">
          <cell r="A146">
            <v>35135</v>
          </cell>
          <cell r="B146">
            <v>35140</v>
          </cell>
          <cell r="C146">
            <v>251000</v>
          </cell>
          <cell r="G146">
            <v>12550</v>
          </cell>
        </row>
        <row r="147">
          <cell r="A147">
            <v>35135</v>
          </cell>
          <cell r="B147">
            <v>35156</v>
          </cell>
          <cell r="C147">
            <v>78000</v>
          </cell>
          <cell r="G147">
            <v>11700</v>
          </cell>
        </row>
        <row r="148">
          <cell r="A148">
            <v>35135</v>
          </cell>
          <cell r="B148">
            <v>35139</v>
          </cell>
          <cell r="C148">
            <v>93000</v>
          </cell>
          <cell r="G148">
            <v>2790</v>
          </cell>
        </row>
        <row r="149">
          <cell r="A149">
            <v>35135</v>
          </cell>
          <cell r="B149">
            <v>35153</v>
          </cell>
          <cell r="C149">
            <v>57000</v>
          </cell>
          <cell r="G149">
            <v>8550</v>
          </cell>
        </row>
        <row r="150">
          <cell r="A150">
            <v>35136</v>
          </cell>
          <cell r="B150">
            <v>35156</v>
          </cell>
          <cell r="C150">
            <v>72000</v>
          </cell>
          <cell r="G150">
            <v>7200</v>
          </cell>
        </row>
        <row r="151">
          <cell r="A151">
            <v>35136</v>
          </cell>
          <cell r="B151">
            <v>35141</v>
          </cell>
          <cell r="C151">
            <v>286000</v>
          </cell>
          <cell r="G151">
            <v>14300</v>
          </cell>
        </row>
        <row r="152">
          <cell r="A152">
            <v>35137</v>
          </cell>
          <cell r="B152">
            <v>35159</v>
          </cell>
          <cell r="C152">
            <v>65000</v>
          </cell>
          <cell r="G152">
            <v>9750</v>
          </cell>
        </row>
        <row r="153">
          <cell r="A153">
            <v>35137</v>
          </cell>
          <cell r="B153">
            <v>35143</v>
          </cell>
          <cell r="C153">
            <v>47000</v>
          </cell>
          <cell r="G153">
            <v>2350</v>
          </cell>
        </row>
        <row r="154">
          <cell r="A154">
            <v>35138</v>
          </cell>
          <cell r="B154">
            <v>35147</v>
          </cell>
          <cell r="C154">
            <v>45000</v>
          </cell>
          <cell r="G154">
            <v>3150.0000000000005</v>
          </cell>
        </row>
        <row r="155">
          <cell r="A155">
            <v>35138</v>
          </cell>
          <cell r="B155">
            <v>35165</v>
          </cell>
          <cell r="C155">
            <v>55000</v>
          </cell>
          <cell r="G155">
            <v>5500</v>
          </cell>
        </row>
        <row r="156">
          <cell r="A156">
            <v>35138</v>
          </cell>
          <cell r="B156">
            <v>35149</v>
          </cell>
          <cell r="C156">
            <v>38000</v>
          </cell>
          <cell r="G156">
            <v>3040</v>
          </cell>
        </row>
        <row r="157">
          <cell r="A157">
            <v>35138</v>
          </cell>
          <cell r="B157">
            <v>35161</v>
          </cell>
          <cell r="C157">
            <v>97000</v>
          </cell>
          <cell r="G157">
            <v>14550</v>
          </cell>
        </row>
        <row r="158">
          <cell r="A158">
            <v>35138</v>
          </cell>
          <cell r="B158">
            <v>35161</v>
          </cell>
          <cell r="C158">
            <v>254000</v>
          </cell>
          <cell r="G158">
            <v>38100</v>
          </cell>
        </row>
        <row r="159">
          <cell r="A159">
            <v>35139</v>
          </cell>
          <cell r="B159">
            <v>35154</v>
          </cell>
          <cell r="C159">
            <v>106000</v>
          </cell>
          <cell r="G159">
            <v>15900</v>
          </cell>
        </row>
        <row r="160">
          <cell r="A160">
            <v>35139</v>
          </cell>
          <cell r="B160">
            <v>35154</v>
          </cell>
          <cell r="C160">
            <v>124000</v>
          </cell>
          <cell r="G160">
            <v>18600</v>
          </cell>
        </row>
        <row r="161">
          <cell r="A161">
            <v>35139</v>
          </cell>
          <cell r="B161">
            <v>35163</v>
          </cell>
          <cell r="C161">
            <v>138000</v>
          </cell>
          <cell r="G161">
            <v>20700</v>
          </cell>
        </row>
        <row r="162">
          <cell r="A162">
            <v>35139</v>
          </cell>
          <cell r="B162">
            <v>35149</v>
          </cell>
          <cell r="C162">
            <v>129000</v>
          </cell>
          <cell r="G162">
            <v>9030</v>
          </cell>
        </row>
        <row r="163">
          <cell r="A163">
            <v>35139</v>
          </cell>
          <cell r="B163">
            <v>35155</v>
          </cell>
          <cell r="C163">
            <v>10000</v>
          </cell>
          <cell r="G163">
            <v>1500</v>
          </cell>
        </row>
        <row r="164">
          <cell r="A164">
            <v>35139</v>
          </cell>
          <cell r="B164">
            <v>35163</v>
          </cell>
          <cell r="C164">
            <v>162000</v>
          </cell>
          <cell r="G164">
            <v>24300</v>
          </cell>
        </row>
        <row r="165">
          <cell r="A165">
            <v>35139</v>
          </cell>
          <cell r="B165">
            <v>35143</v>
          </cell>
          <cell r="C165">
            <v>274000</v>
          </cell>
          <cell r="G165">
            <v>13700</v>
          </cell>
        </row>
        <row r="166">
          <cell r="A166">
            <v>35139</v>
          </cell>
          <cell r="B166">
            <v>35162</v>
          </cell>
          <cell r="C166">
            <v>234000</v>
          </cell>
          <cell r="G166">
            <v>35100</v>
          </cell>
        </row>
        <row r="167">
          <cell r="A167">
            <v>35140</v>
          </cell>
          <cell r="B167">
            <v>35142</v>
          </cell>
          <cell r="C167">
            <v>45000</v>
          </cell>
          <cell r="G167">
            <v>900</v>
          </cell>
        </row>
        <row r="168">
          <cell r="A168">
            <v>35140</v>
          </cell>
          <cell r="B168">
            <v>35165</v>
          </cell>
          <cell r="C168">
            <v>113000</v>
          </cell>
          <cell r="G168">
            <v>16950</v>
          </cell>
        </row>
        <row r="169">
          <cell r="A169">
            <v>35140</v>
          </cell>
          <cell r="B169">
            <v>35168</v>
          </cell>
          <cell r="C169">
            <v>59000</v>
          </cell>
          <cell r="G169">
            <v>5900</v>
          </cell>
        </row>
        <row r="170">
          <cell r="A170">
            <v>35140</v>
          </cell>
          <cell r="B170">
            <v>35164</v>
          </cell>
          <cell r="C170">
            <v>137000</v>
          </cell>
          <cell r="G170">
            <v>20550</v>
          </cell>
        </row>
        <row r="171">
          <cell r="A171">
            <v>35140</v>
          </cell>
          <cell r="B171">
            <v>35164</v>
          </cell>
          <cell r="C171">
            <v>150000</v>
          </cell>
          <cell r="G171">
            <v>22500</v>
          </cell>
        </row>
        <row r="172">
          <cell r="A172">
            <v>35140</v>
          </cell>
          <cell r="B172">
            <v>35150</v>
          </cell>
          <cell r="C172">
            <v>113000</v>
          </cell>
          <cell r="G172">
            <v>7910.0000000000009</v>
          </cell>
        </row>
        <row r="173">
          <cell r="A173">
            <v>35140</v>
          </cell>
          <cell r="B173">
            <v>35168</v>
          </cell>
          <cell r="C173">
            <v>215000</v>
          </cell>
          <cell r="G173">
            <v>32250</v>
          </cell>
        </row>
        <row r="174">
          <cell r="A174">
            <v>35140</v>
          </cell>
          <cell r="B174">
            <v>35168</v>
          </cell>
          <cell r="C174">
            <v>106000</v>
          </cell>
          <cell r="G174">
            <v>15900</v>
          </cell>
        </row>
        <row r="175">
          <cell r="A175">
            <v>35140</v>
          </cell>
          <cell r="B175">
            <v>35148</v>
          </cell>
          <cell r="C175">
            <v>88000</v>
          </cell>
          <cell r="G175">
            <v>6160.0000000000009</v>
          </cell>
        </row>
        <row r="176">
          <cell r="A176">
            <v>35140</v>
          </cell>
          <cell r="B176">
            <v>35169</v>
          </cell>
          <cell r="C176">
            <v>121000</v>
          </cell>
          <cell r="G176">
            <v>18150</v>
          </cell>
        </row>
        <row r="177">
          <cell r="A177">
            <v>35140</v>
          </cell>
          <cell r="B177">
            <v>35146</v>
          </cell>
          <cell r="C177">
            <v>278000</v>
          </cell>
          <cell r="G177">
            <v>13900</v>
          </cell>
        </row>
        <row r="178">
          <cell r="A178">
            <v>35140</v>
          </cell>
          <cell r="B178">
            <v>35145</v>
          </cell>
          <cell r="C178">
            <v>172000</v>
          </cell>
          <cell r="G178">
            <v>8600</v>
          </cell>
        </row>
        <row r="179">
          <cell r="A179">
            <v>35140</v>
          </cell>
          <cell r="B179">
            <v>35161</v>
          </cell>
          <cell r="C179">
            <v>78000</v>
          </cell>
          <cell r="G179">
            <v>11700</v>
          </cell>
        </row>
        <row r="180">
          <cell r="A180">
            <v>35140</v>
          </cell>
          <cell r="B180">
            <v>35157</v>
          </cell>
          <cell r="C180">
            <v>33000</v>
          </cell>
          <cell r="G180">
            <v>3300</v>
          </cell>
        </row>
        <row r="181">
          <cell r="A181">
            <v>35140</v>
          </cell>
          <cell r="B181">
            <v>35157</v>
          </cell>
          <cell r="C181">
            <v>228000</v>
          </cell>
          <cell r="G181">
            <v>34200</v>
          </cell>
        </row>
        <row r="182">
          <cell r="A182">
            <v>35140</v>
          </cell>
          <cell r="B182">
            <v>35148</v>
          </cell>
          <cell r="C182">
            <v>144000</v>
          </cell>
          <cell r="G182">
            <v>10080.000000000002</v>
          </cell>
        </row>
        <row r="183">
          <cell r="A183">
            <v>35140</v>
          </cell>
          <cell r="B183">
            <v>35149</v>
          </cell>
          <cell r="C183">
            <v>137000</v>
          </cell>
          <cell r="G183">
            <v>9590.0000000000018</v>
          </cell>
        </row>
        <row r="184">
          <cell r="A184">
            <v>35140</v>
          </cell>
          <cell r="B184">
            <v>35155</v>
          </cell>
          <cell r="C184">
            <v>5000</v>
          </cell>
          <cell r="G184">
            <v>750</v>
          </cell>
        </row>
        <row r="185">
          <cell r="A185">
            <v>35140</v>
          </cell>
          <cell r="B185">
            <v>35155</v>
          </cell>
          <cell r="C185">
            <v>219000</v>
          </cell>
          <cell r="G185">
            <v>32850</v>
          </cell>
        </row>
        <row r="186">
          <cell r="A186">
            <v>35141</v>
          </cell>
          <cell r="B186">
            <v>35165</v>
          </cell>
          <cell r="C186">
            <v>27000</v>
          </cell>
          <cell r="G186">
            <v>2700</v>
          </cell>
        </row>
        <row r="187">
          <cell r="A187">
            <v>35141</v>
          </cell>
          <cell r="B187">
            <v>35145</v>
          </cell>
          <cell r="C187">
            <v>272000</v>
          </cell>
          <cell r="G187">
            <v>13600</v>
          </cell>
        </row>
        <row r="188">
          <cell r="A188">
            <v>35141</v>
          </cell>
          <cell r="B188">
            <v>35150</v>
          </cell>
          <cell r="C188">
            <v>61000</v>
          </cell>
          <cell r="G188">
            <v>4270</v>
          </cell>
        </row>
        <row r="189">
          <cell r="A189">
            <v>35141</v>
          </cell>
          <cell r="B189">
            <v>35169</v>
          </cell>
          <cell r="C189">
            <v>205000</v>
          </cell>
          <cell r="G189">
            <v>30750</v>
          </cell>
        </row>
        <row r="190">
          <cell r="A190">
            <v>35141</v>
          </cell>
          <cell r="B190">
            <v>35158</v>
          </cell>
          <cell r="C190">
            <v>270000</v>
          </cell>
          <cell r="G190">
            <v>40500</v>
          </cell>
        </row>
        <row r="191">
          <cell r="A191">
            <v>35141</v>
          </cell>
          <cell r="B191">
            <v>35157</v>
          </cell>
          <cell r="C191">
            <v>16000</v>
          </cell>
          <cell r="G191">
            <v>2400</v>
          </cell>
        </row>
        <row r="192">
          <cell r="A192">
            <v>35141</v>
          </cell>
          <cell r="B192">
            <v>35157</v>
          </cell>
          <cell r="C192">
            <v>207000</v>
          </cell>
          <cell r="G192">
            <v>31050</v>
          </cell>
        </row>
        <row r="193">
          <cell r="A193">
            <v>35141</v>
          </cell>
          <cell r="B193">
            <v>35151</v>
          </cell>
          <cell r="C193">
            <v>26000</v>
          </cell>
          <cell r="G193">
            <v>1040</v>
          </cell>
        </row>
        <row r="194">
          <cell r="A194">
            <v>35141</v>
          </cell>
          <cell r="B194">
            <v>35144</v>
          </cell>
          <cell r="C194">
            <v>150000</v>
          </cell>
          <cell r="G194">
            <v>3000</v>
          </cell>
        </row>
        <row r="195">
          <cell r="A195">
            <v>35141</v>
          </cell>
          <cell r="B195">
            <v>35149</v>
          </cell>
          <cell r="C195">
            <v>178000</v>
          </cell>
          <cell r="G195">
            <v>12460.000000000002</v>
          </cell>
        </row>
        <row r="196">
          <cell r="A196">
            <v>35141</v>
          </cell>
          <cell r="B196">
            <v>35144</v>
          </cell>
          <cell r="C196">
            <v>277000</v>
          </cell>
          <cell r="G196">
            <v>5540</v>
          </cell>
        </row>
        <row r="197">
          <cell r="A197">
            <v>35141</v>
          </cell>
          <cell r="B197">
            <v>35164</v>
          </cell>
          <cell r="C197">
            <v>217000</v>
          </cell>
          <cell r="G197">
            <v>32550</v>
          </cell>
        </row>
        <row r="198">
          <cell r="A198">
            <v>35141</v>
          </cell>
          <cell r="B198">
            <v>35148</v>
          </cell>
          <cell r="C198">
            <v>83000</v>
          </cell>
          <cell r="G198">
            <v>2490</v>
          </cell>
        </row>
        <row r="199">
          <cell r="A199">
            <v>35141</v>
          </cell>
          <cell r="B199">
            <v>35150</v>
          </cell>
          <cell r="C199">
            <v>296000</v>
          </cell>
          <cell r="G199">
            <v>20720.000000000004</v>
          </cell>
        </row>
        <row r="200">
          <cell r="A200">
            <v>35141</v>
          </cell>
          <cell r="B200">
            <v>35163</v>
          </cell>
          <cell r="C200">
            <v>272000</v>
          </cell>
          <cell r="G200">
            <v>40800</v>
          </cell>
        </row>
        <row r="201">
          <cell r="A201">
            <v>35141</v>
          </cell>
          <cell r="B201">
            <v>35160</v>
          </cell>
          <cell r="C201">
            <v>263000</v>
          </cell>
          <cell r="G201">
            <v>39450</v>
          </cell>
        </row>
        <row r="202">
          <cell r="A202">
            <v>35141</v>
          </cell>
          <cell r="B202">
            <v>35146</v>
          </cell>
          <cell r="C202">
            <v>193000</v>
          </cell>
          <cell r="G202">
            <v>9650</v>
          </cell>
        </row>
        <row r="203">
          <cell r="A203">
            <v>35141</v>
          </cell>
          <cell r="B203">
            <v>35165</v>
          </cell>
          <cell r="C203">
            <v>253000</v>
          </cell>
          <cell r="G203">
            <v>37950</v>
          </cell>
        </row>
        <row r="204">
          <cell r="A204">
            <v>35141</v>
          </cell>
          <cell r="B204">
            <v>35167</v>
          </cell>
          <cell r="C204">
            <v>192000</v>
          </cell>
          <cell r="G204">
            <v>28800</v>
          </cell>
        </row>
        <row r="205">
          <cell r="A205">
            <v>35141</v>
          </cell>
          <cell r="B205">
            <v>35145</v>
          </cell>
          <cell r="C205">
            <v>266000</v>
          </cell>
          <cell r="G205">
            <v>13300</v>
          </cell>
        </row>
        <row r="206">
          <cell r="A206">
            <v>35141</v>
          </cell>
          <cell r="B206">
            <v>35168</v>
          </cell>
          <cell r="C206">
            <v>281000</v>
          </cell>
          <cell r="G206">
            <v>42150</v>
          </cell>
        </row>
        <row r="207">
          <cell r="A207">
            <v>35141</v>
          </cell>
          <cell r="B207">
            <v>35160</v>
          </cell>
          <cell r="C207">
            <v>14000</v>
          </cell>
          <cell r="G207">
            <v>1400</v>
          </cell>
        </row>
        <row r="208">
          <cell r="A208">
            <v>35141</v>
          </cell>
          <cell r="B208">
            <v>35151</v>
          </cell>
          <cell r="C208">
            <v>297000</v>
          </cell>
          <cell r="G208">
            <v>20790.000000000004</v>
          </cell>
        </row>
        <row r="209">
          <cell r="A209">
            <v>35141</v>
          </cell>
          <cell r="B209">
            <v>35144</v>
          </cell>
          <cell r="C209">
            <v>82000</v>
          </cell>
          <cell r="G209">
            <v>1640</v>
          </cell>
        </row>
        <row r="210">
          <cell r="A210">
            <v>35141</v>
          </cell>
          <cell r="B210">
            <v>35143</v>
          </cell>
          <cell r="C210">
            <v>47000</v>
          </cell>
          <cell r="G210">
            <v>940</v>
          </cell>
        </row>
        <row r="211">
          <cell r="A211">
            <v>35141</v>
          </cell>
          <cell r="B211">
            <v>35160</v>
          </cell>
          <cell r="C211">
            <v>100000</v>
          </cell>
          <cell r="G211">
            <v>10000</v>
          </cell>
        </row>
        <row r="212">
          <cell r="A212">
            <v>35141</v>
          </cell>
          <cell r="B212">
            <v>35168</v>
          </cell>
          <cell r="C212">
            <v>139000</v>
          </cell>
          <cell r="G212">
            <v>20850</v>
          </cell>
        </row>
        <row r="213">
          <cell r="A213">
            <v>35141</v>
          </cell>
          <cell r="B213">
            <v>35154</v>
          </cell>
          <cell r="C213">
            <v>187000</v>
          </cell>
          <cell r="G213">
            <v>20570</v>
          </cell>
        </row>
        <row r="214">
          <cell r="A214">
            <v>35141</v>
          </cell>
          <cell r="B214">
            <v>35159</v>
          </cell>
          <cell r="C214">
            <v>216000</v>
          </cell>
          <cell r="G214">
            <v>32400</v>
          </cell>
        </row>
        <row r="215">
          <cell r="A215">
            <v>35141</v>
          </cell>
          <cell r="B215">
            <v>35167</v>
          </cell>
          <cell r="C215">
            <v>182000</v>
          </cell>
          <cell r="G215">
            <v>27300</v>
          </cell>
        </row>
        <row r="216">
          <cell r="A216">
            <v>35142</v>
          </cell>
          <cell r="B216">
            <v>35158</v>
          </cell>
          <cell r="C216">
            <v>179000</v>
          </cell>
          <cell r="G216">
            <v>26850</v>
          </cell>
        </row>
        <row r="217">
          <cell r="A217">
            <v>35142</v>
          </cell>
          <cell r="B217">
            <v>35144</v>
          </cell>
          <cell r="C217">
            <v>75000</v>
          </cell>
          <cell r="G217">
            <v>1500</v>
          </cell>
        </row>
        <row r="218">
          <cell r="A218">
            <v>35142</v>
          </cell>
          <cell r="B218">
            <v>35158</v>
          </cell>
          <cell r="C218">
            <v>29000</v>
          </cell>
          <cell r="G218">
            <v>2900</v>
          </cell>
        </row>
        <row r="219">
          <cell r="A219">
            <v>35142</v>
          </cell>
          <cell r="B219">
            <v>35161</v>
          </cell>
          <cell r="C219">
            <v>245000</v>
          </cell>
          <cell r="G219">
            <v>36750</v>
          </cell>
        </row>
        <row r="220">
          <cell r="A220">
            <v>35142</v>
          </cell>
          <cell r="B220">
            <v>35149</v>
          </cell>
          <cell r="C220">
            <v>9000</v>
          </cell>
          <cell r="G220">
            <v>450</v>
          </cell>
        </row>
        <row r="221">
          <cell r="A221">
            <v>35142</v>
          </cell>
          <cell r="B221">
            <v>35156</v>
          </cell>
          <cell r="C221">
            <v>157000</v>
          </cell>
          <cell r="G221">
            <v>23550</v>
          </cell>
        </row>
        <row r="222">
          <cell r="A222">
            <v>35142</v>
          </cell>
          <cell r="B222">
            <v>35150</v>
          </cell>
          <cell r="C222">
            <v>13000</v>
          </cell>
          <cell r="G222">
            <v>910.00000000000011</v>
          </cell>
        </row>
        <row r="223">
          <cell r="A223">
            <v>35142</v>
          </cell>
          <cell r="B223">
            <v>35159</v>
          </cell>
          <cell r="C223">
            <v>126000</v>
          </cell>
          <cell r="G223">
            <v>18900</v>
          </cell>
        </row>
        <row r="224">
          <cell r="A224">
            <v>35142</v>
          </cell>
          <cell r="B224">
            <v>35164</v>
          </cell>
          <cell r="C224">
            <v>280000</v>
          </cell>
          <cell r="G224">
            <v>42000</v>
          </cell>
        </row>
        <row r="225">
          <cell r="A225">
            <v>35142</v>
          </cell>
          <cell r="B225">
            <v>35156</v>
          </cell>
          <cell r="C225">
            <v>134000</v>
          </cell>
          <cell r="G225">
            <v>20100</v>
          </cell>
        </row>
        <row r="226">
          <cell r="A226">
            <v>35142</v>
          </cell>
          <cell r="B226">
            <v>35165</v>
          </cell>
          <cell r="C226">
            <v>232000</v>
          </cell>
          <cell r="G226">
            <v>34800</v>
          </cell>
        </row>
        <row r="227">
          <cell r="A227">
            <v>35142</v>
          </cell>
          <cell r="B227">
            <v>35163</v>
          </cell>
          <cell r="C227">
            <v>237000</v>
          </cell>
          <cell r="G227">
            <v>35550</v>
          </cell>
        </row>
        <row r="228">
          <cell r="A228">
            <v>35142</v>
          </cell>
          <cell r="B228">
            <v>35149</v>
          </cell>
          <cell r="C228">
            <v>276000</v>
          </cell>
          <cell r="G228">
            <v>13800</v>
          </cell>
        </row>
        <row r="229">
          <cell r="A229">
            <v>35142</v>
          </cell>
          <cell r="B229">
            <v>35156</v>
          </cell>
          <cell r="C229">
            <v>19000</v>
          </cell>
          <cell r="G229">
            <v>1900</v>
          </cell>
        </row>
        <row r="230">
          <cell r="A230">
            <v>35142</v>
          </cell>
          <cell r="B230">
            <v>35146</v>
          </cell>
          <cell r="C230">
            <v>242000</v>
          </cell>
          <cell r="G230">
            <v>12100</v>
          </cell>
        </row>
        <row r="231">
          <cell r="A231">
            <v>35142</v>
          </cell>
          <cell r="B231">
            <v>35158</v>
          </cell>
          <cell r="C231">
            <v>17000</v>
          </cell>
          <cell r="G231">
            <v>2550</v>
          </cell>
        </row>
        <row r="232">
          <cell r="A232">
            <v>35143</v>
          </cell>
          <cell r="B232">
            <v>35166</v>
          </cell>
          <cell r="C232">
            <v>27000</v>
          </cell>
          <cell r="G232">
            <v>4050</v>
          </cell>
        </row>
        <row r="233">
          <cell r="A233">
            <v>35143</v>
          </cell>
          <cell r="B233">
            <v>35166</v>
          </cell>
          <cell r="C233">
            <v>97000</v>
          </cell>
          <cell r="G233">
            <v>9700</v>
          </cell>
        </row>
        <row r="234">
          <cell r="A234">
            <v>35143</v>
          </cell>
          <cell r="B234">
            <v>35165</v>
          </cell>
          <cell r="C234">
            <v>11000</v>
          </cell>
          <cell r="G234">
            <v>1650</v>
          </cell>
        </row>
        <row r="235">
          <cell r="A235">
            <v>35143</v>
          </cell>
          <cell r="B235">
            <v>35149</v>
          </cell>
          <cell r="C235">
            <v>203000</v>
          </cell>
          <cell r="G235">
            <v>10150</v>
          </cell>
        </row>
        <row r="236">
          <cell r="A236">
            <v>35143</v>
          </cell>
          <cell r="B236">
            <v>35147</v>
          </cell>
          <cell r="C236">
            <v>9000</v>
          </cell>
          <cell r="G236">
            <v>270</v>
          </cell>
        </row>
        <row r="237">
          <cell r="A237">
            <v>35143</v>
          </cell>
          <cell r="B237">
            <v>35147</v>
          </cell>
          <cell r="C237">
            <v>21000</v>
          </cell>
          <cell r="G237">
            <v>1050</v>
          </cell>
        </row>
        <row r="238">
          <cell r="A238">
            <v>35144</v>
          </cell>
          <cell r="B238">
            <v>35169</v>
          </cell>
          <cell r="C238">
            <v>293000</v>
          </cell>
          <cell r="G238">
            <v>43950</v>
          </cell>
        </row>
        <row r="239">
          <cell r="A239">
            <v>35144</v>
          </cell>
          <cell r="B239">
            <v>35162</v>
          </cell>
          <cell r="C239">
            <v>127000</v>
          </cell>
          <cell r="G239">
            <v>19050</v>
          </cell>
        </row>
        <row r="240">
          <cell r="A240">
            <v>35144</v>
          </cell>
          <cell r="B240">
            <v>35148</v>
          </cell>
          <cell r="C240">
            <v>257000</v>
          </cell>
          <cell r="G240">
            <v>12850</v>
          </cell>
        </row>
        <row r="241">
          <cell r="A241">
            <v>35144</v>
          </cell>
          <cell r="B241">
            <v>35163</v>
          </cell>
          <cell r="C241">
            <v>229000</v>
          </cell>
          <cell r="G241">
            <v>34350</v>
          </cell>
        </row>
        <row r="242">
          <cell r="A242">
            <v>35144</v>
          </cell>
          <cell r="B242">
            <v>35161</v>
          </cell>
          <cell r="C242">
            <v>24000</v>
          </cell>
          <cell r="G242">
            <v>3600</v>
          </cell>
        </row>
        <row r="243">
          <cell r="A243">
            <v>35144</v>
          </cell>
          <cell r="B243">
            <v>35169</v>
          </cell>
          <cell r="C243">
            <v>241000</v>
          </cell>
          <cell r="G243">
            <v>36150</v>
          </cell>
        </row>
        <row r="244">
          <cell r="A244">
            <v>35144</v>
          </cell>
          <cell r="B244">
            <v>35157</v>
          </cell>
          <cell r="C244">
            <v>272000</v>
          </cell>
          <cell r="G244">
            <v>29920</v>
          </cell>
        </row>
        <row r="245">
          <cell r="A245">
            <v>35144</v>
          </cell>
          <cell r="B245">
            <v>35149</v>
          </cell>
          <cell r="C245">
            <v>52000</v>
          </cell>
          <cell r="G245">
            <v>2600</v>
          </cell>
        </row>
        <row r="246">
          <cell r="A246">
            <v>35144</v>
          </cell>
          <cell r="B246">
            <v>35151</v>
          </cell>
          <cell r="C246">
            <v>127000</v>
          </cell>
          <cell r="G246">
            <v>6350</v>
          </cell>
        </row>
        <row r="247">
          <cell r="A247">
            <v>35144</v>
          </cell>
          <cell r="B247">
            <v>35165</v>
          </cell>
          <cell r="C247">
            <v>207000</v>
          </cell>
          <cell r="G247">
            <v>31050</v>
          </cell>
        </row>
        <row r="248">
          <cell r="A248">
            <v>35144</v>
          </cell>
          <cell r="B248">
            <v>35160</v>
          </cell>
          <cell r="C248">
            <v>69000</v>
          </cell>
          <cell r="G248">
            <v>6900</v>
          </cell>
        </row>
        <row r="249">
          <cell r="A249">
            <v>35144</v>
          </cell>
          <cell r="B249">
            <v>35163</v>
          </cell>
          <cell r="C249">
            <v>207000</v>
          </cell>
          <cell r="G249">
            <v>31050</v>
          </cell>
        </row>
        <row r="250">
          <cell r="A250">
            <v>35144</v>
          </cell>
          <cell r="B250">
            <v>35157</v>
          </cell>
          <cell r="C250">
            <v>216000</v>
          </cell>
          <cell r="G250">
            <v>23760</v>
          </cell>
        </row>
        <row r="251">
          <cell r="A251">
            <v>35144</v>
          </cell>
          <cell r="B251">
            <v>35151</v>
          </cell>
          <cell r="C251">
            <v>231000</v>
          </cell>
          <cell r="G251">
            <v>11550</v>
          </cell>
        </row>
        <row r="252">
          <cell r="A252">
            <v>35145</v>
          </cell>
          <cell r="B252">
            <v>35168</v>
          </cell>
          <cell r="C252">
            <v>6000</v>
          </cell>
          <cell r="G252">
            <v>900</v>
          </cell>
        </row>
        <row r="253">
          <cell r="A253">
            <v>35146</v>
          </cell>
          <cell r="B253">
            <v>35173</v>
          </cell>
          <cell r="C253">
            <v>232000</v>
          </cell>
          <cell r="G253">
            <v>34800</v>
          </cell>
        </row>
        <row r="254">
          <cell r="A254">
            <v>35146</v>
          </cell>
          <cell r="B254">
            <v>35152</v>
          </cell>
          <cell r="C254">
            <v>240000</v>
          </cell>
          <cell r="G254">
            <v>12000</v>
          </cell>
        </row>
        <row r="255">
          <cell r="A255">
            <v>35146</v>
          </cell>
          <cell r="B255">
            <v>35149</v>
          </cell>
          <cell r="C255">
            <v>52000</v>
          </cell>
          <cell r="G255">
            <v>1040</v>
          </cell>
        </row>
        <row r="256">
          <cell r="A256">
            <v>35146</v>
          </cell>
          <cell r="B256">
            <v>35175</v>
          </cell>
          <cell r="C256">
            <v>163000</v>
          </cell>
          <cell r="G256">
            <v>24450</v>
          </cell>
        </row>
        <row r="257">
          <cell r="A257">
            <v>35146</v>
          </cell>
          <cell r="B257">
            <v>35160</v>
          </cell>
          <cell r="C257">
            <v>148000</v>
          </cell>
          <cell r="G257">
            <v>22200</v>
          </cell>
        </row>
        <row r="258">
          <cell r="A258">
            <v>35147</v>
          </cell>
          <cell r="B258">
            <v>35151</v>
          </cell>
          <cell r="C258">
            <v>184000</v>
          </cell>
          <cell r="G258">
            <v>9200</v>
          </cell>
        </row>
        <row r="259">
          <cell r="A259">
            <v>35147</v>
          </cell>
          <cell r="B259">
            <v>35155</v>
          </cell>
          <cell r="C259">
            <v>215000</v>
          </cell>
          <cell r="G259">
            <v>15050.000000000002</v>
          </cell>
        </row>
        <row r="260">
          <cell r="A260">
            <v>35147</v>
          </cell>
          <cell r="B260">
            <v>35175</v>
          </cell>
          <cell r="C260">
            <v>54000</v>
          </cell>
          <cell r="G260">
            <v>8100</v>
          </cell>
        </row>
        <row r="261">
          <cell r="A261">
            <v>35147</v>
          </cell>
          <cell r="B261">
            <v>35170</v>
          </cell>
          <cell r="C261">
            <v>249000</v>
          </cell>
          <cell r="G261">
            <v>37350</v>
          </cell>
        </row>
        <row r="262">
          <cell r="A262">
            <v>35147</v>
          </cell>
          <cell r="B262">
            <v>35168</v>
          </cell>
          <cell r="C262">
            <v>96000</v>
          </cell>
          <cell r="G262">
            <v>9600</v>
          </cell>
        </row>
        <row r="263">
          <cell r="A263">
            <v>35148</v>
          </cell>
          <cell r="B263">
            <v>35153</v>
          </cell>
          <cell r="C263">
            <v>267000</v>
          </cell>
          <cell r="G263">
            <v>13350</v>
          </cell>
        </row>
        <row r="264">
          <cell r="A264">
            <v>35148</v>
          </cell>
          <cell r="B264">
            <v>35173</v>
          </cell>
          <cell r="C264">
            <v>54000</v>
          </cell>
          <cell r="G264">
            <v>5400</v>
          </cell>
        </row>
        <row r="265">
          <cell r="A265">
            <v>35148</v>
          </cell>
          <cell r="B265">
            <v>35173</v>
          </cell>
          <cell r="C265">
            <v>240000</v>
          </cell>
          <cell r="G265">
            <v>36000</v>
          </cell>
        </row>
        <row r="266">
          <cell r="A266">
            <v>35148</v>
          </cell>
          <cell r="B266">
            <v>35171</v>
          </cell>
          <cell r="C266">
            <v>158000</v>
          </cell>
          <cell r="G266">
            <v>23700</v>
          </cell>
        </row>
        <row r="267">
          <cell r="A267">
            <v>35148</v>
          </cell>
          <cell r="B267">
            <v>35170</v>
          </cell>
          <cell r="C267">
            <v>136000</v>
          </cell>
          <cell r="G267">
            <v>20400</v>
          </cell>
        </row>
        <row r="268">
          <cell r="A268">
            <v>35148</v>
          </cell>
          <cell r="B268">
            <v>35169</v>
          </cell>
          <cell r="C268">
            <v>24000</v>
          </cell>
          <cell r="G268">
            <v>3600</v>
          </cell>
        </row>
        <row r="269">
          <cell r="A269">
            <v>35148</v>
          </cell>
          <cell r="B269">
            <v>35153</v>
          </cell>
          <cell r="C269">
            <v>148000</v>
          </cell>
          <cell r="G269">
            <v>7400</v>
          </cell>
        </row>
        <row r="270">
          <cell r="A270">
            <v>35148</v>
          </cell>
          <cell r="B270">
            <v>35162</v>
          </cell>
          <cell r="C270">
            <v>100000</v>
          </cell>
          <cell r="G270">
            <v>10000</v>
          </cell>
        </row>
        <row r="271">
          <cell r="A271">
            <v>35148</v>
          </cell>
          <cell r="B271">
            <v>35177</v>
          </cell>
          <cell r="C271">
            <v>210000</v>
          </cell>
          <cell r="G271">
            <v>31500</v>
          </cell>
        </row>
        <row r="272">
          <cell r="A272">
            <v>35148</v>
          </cell>
          <cell r="B272">
            <v>35160</v>
          </cell>
          <cell r="C272">
            <v>267000</v>
          </cell>
          <cell r="G272">
            <v>29370</v>
          </cell>
        </row>
        <row r="273">
          <cell r="A273">
            <v>35148</v>
          </cell>
          <cell r="B273">
            <v>35162</v>
          </cell>
          <cell r="C273">
            <v>147000</v>
          </cell>
          <cell r="G273">
            <v>22050</v>
          </cell>
        </row>
        <row r="274">
          <cell r="A274">
            <v>35148</v>
          </cell>
          <cell r="B274">
            <v>35164</v>
          </cell>
          <cell r="C274">
            <v>90000</v>
          </cell>
          <cell r="G274">
            <v>9000</v>
          </cell>
        </row>
        <row r="275">
          <cell r="A275">
            <v>35148</v>
          </cell>
          <cell r="B275">
            <v>35150</v>
          </cell>
          <cell r="C275">
            <v>90000</v>
          </cell>
          <cell r="G275">
            <v>900</v>
          </cell>
        </row>
        <row r="276">
          <cell r="A276">
            <v>35149</v>
          </cell>
          <cell r="B276">
            <v>35172</v>
          </cell>
          <cell r="C276">
            <v>142000</v>
          </cell>
          <cell r="G276">
            <v>21300</v>
          </cell>
        </row>
        <row r="277">
          <cell r="A277">
            <v>35149</v>
          </cell>
          <cell r="B277">
            <v>35169</v>
          </cell>
          <cell r="C277">
            <v>72000</v>
          </cell>
          <cell r="G277">
            <v>7200</v>
          </cell>
        </row>
        <row r="278">
          <cell r="A278">
            <v>35149</v>
          </cell>
          <cell r="B278">
            <v>35156</v>
          </cell>
          <cell r="C278">
            <v>287000</v>
          </cell>
          <cell r="G278">
            <v>14350</v>
          </cell>
        </row>
        <row r="279">
          <cell r="A279">
            <v>35149</v>
          </cell>
          <cell r="B279">
            <v>35160</v>
          </cell>
          <cell r="C279">
            <v>10000</v>
          </cell>
          <cell r="G279">
            <v>800</v>
          </cell>
        </row>
        <row r="280">
          <cell r="A280">
            <v>35149</v>
          </cell>
          <cell r="B280">
            <v>35172</v>
          </cell>
          <cell r="C280">
            <v>155000</v>
          </cell>
          <cell r="G280">
            <v>23250</v>
          </cell>
        </row>
        <row r="281">
          <cell r="A281">
            <v>35149</v>
          </cell>
          <cell r="B281">
            <v>35166</v>
          </cell>
          <cell r="C281">
            <v>94000</v>
          </cell>
          <cell r="G281">
            <v>14100</v>
          </cell>
        </row>
        <row r="282">
          <cell r="A282">
            <v>35149</v>
          </cell>
          <cell r="B282">
            <v>35169</v>
          </cell>
          <cell r="C282">
            <v>245000</v>
          </cell>
          <cell r="G282">
            <v>36750</v>
          </cell>
        </row>
        <row r="283">
          <cell r="A283">
            <v>35149</v>
          </cell>
          <cell r="B283">
            <v>35151</v>
          </cell>
          <cell r="C283">
            <v>61000</v>
          </cell>
          <cell r="G283">
            <v>1220</v>
          </cell>
        </row>
        <row r="284">
          <cell r="A284">
            <v>35149</v>
          </cell>
          <cell r="B284">
            <v>35176</v>
          </cell>
          <cell r="C284">
            <v>182000</v>
          </cell>
          <cell r="G284">
            <v>27300</v>
          </cell>
        </row>
        <row r="285">
          <cell r="A285">
            <v>35150</v>
          </cell>
          <cell r="B285">
            <v>35163</v>
          </cell>
          <cell r="C285">
            <v>51000</v>
          </cell>
          <cell r="G285">
            <v>4080</v>
          </cell>
        </row>
        <row r="286">
          <cell r="A286">
            <v>35150</v>
          </cell>
          <cell r="B286">
            <v>35178</v>
          </cell>
          <cell r="C286">
            <v>291000</v>
          </cell>
          <cell r="G286">
            <v>43650</v>
          </cell>
        </row>
        <row r="287">
          <cell r="A287">
            <v>35150</v>
          </cell>
          <cell r="B287">
            <v>35156</v>
          </cell>
          <cell r="C287">
            <v>254000</v>
          </cell>
          <cell r="G287">
            <v>12700</v>
          </cell>
        </row>
        <row r="288">
          <cell r="A288">
            <v>35151</v>
          </cell>
          <cell r="B288">
            <v>35161</v>
          </cell>
          <cell r="C288">
            <v>81000</v>
          </cell>
          <cell r="G288">
            <v>3240</v>
          </cell>
        </row>
        <row r="289">
          <cell r="A289">
            <v>35151</v>
          </cell>
          <cell r="B289">
            <v>35165</v>
          </cell>
          <cell r="C289">
            <v>181000</v>
          </cell>
          <cell r="G289">
            <v>27150</v>
          </cell>
        </row>
        <row r="290">
          <cell r="A290">
            <v>35151</v>
          </cell>
          <cell r="B290">
            <v>35163</v>
          </cell>
          <cell r="C290">
            <v>24000</v>
          </cell>
          <cell r="G290">
            <v>2640</v>
          </cell>
        </row>
        <row r="291">
          <cell r="A291">
            <v>35151</v>
          </cell>
          <cell r="B291">
            <v>35155</v>
          </cell>
          <cell r="C291">
            <v>227000</v>
          </cell>
          <cell r="G291">
            <v>11350</v>
          </cell>
        </row>
        <row r="292">
          <cell r="A292">
            <v>35151</v>
          </cell>
          <cell r="B292">
            <v>35157</v>
          </cell>
          <cell r="C292">
            <v>47000</v>
          </cell>
          <cell r="G292">
            <v>2350</v>
          </cell>
        </row>
        <row r="293">
          <cell r="A293">
            <v>35151</v>
          </cell>
          <cell r="B293">
            <v>35153</v>
          </cell>
          <cell r="C293">
            <v>203000</v>
          </cell>
          <cell r="G293">
            <v>4060</v>
          </cell>
        </row>
        <row r="294">
          <cell r="A294">
            <v>35151</v>
          </cell>
          <cell r="B294">
            <v>35173</v>
          </cell>
          <cell r="C294">
            <v>168000</v>
          </cell>
          <cell r="G294">
            <v>25200</v>
          </cell>
        </row>
        <row r="295">
          <cell r="A295">
            <v>35152</v>
          </cell>
          <cell r="B295">
            <v>35170</v>
          </cell>
          <cell r="C295">
            <v>56000</v>
          </cell>
          <cell r="G295">
            <v>8400</v>
          </cell>
        </row>
        <row r="296">
          <cell r="A296">
            <v>35152</v>
          </cell>
          <cell r="B296">
            <v>35178</v>
          </cell>
          <cell r="C296">
            <v>12000</v>
          </cell>
          <cell r="G296">
            <v>1200</v>
          </cell>
        </row>
        <row r="297">
          <cell r="A297">
            <v>35152</v>
          </cell>
          <cell r="B297">
            <v>35169</v>
          </cell>
          <cell r="C297">
            <v>227000</v>
          </cell>
          <cell r="G297">
            <v>34050</v>
          </cell>
        </row>
        <row r="298">
          <cell r="A298">
            <v>35152</v>
          </cell>
          <cell r="B298">
            <v>35162</v>
          </cell>
          <cell r="C298">
            <v>226000</v>
          </cell>
          <cell r="G298">
            <v>15820.000000000002</v>
          </cell>
        </row>
        <row r="299">
          <cell r="A299">
            <v>35152</v>
          </cell>
          <cell r="B299">
            <v>35158</v>
          </cell>
          <cell r="C299">
            <v>201000</v>
          </cell>
          <cell r="G299">
            <v>10050</v>
          </cell>
        </row>
        <row r="300">
          <cell r="A300">
            <v>35152</v>
          </cell>
          <cell r="B300">
            <v>35160</v>
          </cell>
          <cell r="C300">
            <v>163000</v>
          </cell>
          <cell r="G300">
            <v>11410.000000000002</v>
          </cell>
        </row>
        <row r="301">
          <cell r="A301">
            <v>35152</v>
          </cell>
          <cell r="B301">
            <v>35179</v>
          </cell>
          <cell r="C301">
            <v>150000</v>
          </cell>
          <cell r="G301">
            <v>22500</v>
          </cell>
        </row>
        <row r="302">
          <cell r="A302">
            <v>35152</v>
          </cell>
          <cell r="B302">
            <v>35161</v>
          </cell>
          <cell r="C302">
            <v>285000</v>
          </cell>
          <cell r="G302">
            <v>19950.000000000004</v>
          </cell>
        </row>
        <row r="303">
          <cell r="A303">
            <v>35152</v>
          </cell>
          <cell r="B303">
            <v>35160</v>
          </cell>
          <cell r="C303">
            <v>222000</v>
          </cell>
          <cell r="G303">
            <v>15540.000000000002</v>
          </cell>
        </row>
        <row r="304">
          <cell r="A304">
            <v>35152</v>
          </cell>
          <cell r="B304">
            <v>35170</v>
          </cell>
          <cell r="C304">
            <v>75000</v>
          </cell>
          <cell r="G304">
            <v>7500</v>
          </cell>
        </row>
        <row r="305">
          <cell r="A305">
            <v>35153</v>
          </cell>
          <cell r="B305">
            <v>35158</v>
          </cell>
          <cell r="C305">
            <v>82000</v>
          </cell>
          <cell r="G305">
            <v>2460</v>
          </cell>
        </row>
        <row r="306">
          <cell r="A306">
            <v>35154</v>
          </cell>
          <cell r="B306">
            <v>35170</v>
          </cell>
          <cell r="C306">
            <v>229000</v>
          </cell>
          <cell r="G306">
            <v>34350</v>
          </cell>
        </row>
        <row r="307">
          <cell r="A307">
            <v>35154</v>
          </cell>
          <cell r="B307">
            <v>35160</v>
          </cell>
          <cell r="C307">
            <v>298000</v>
          </cell>
          <cell r="G307">
            <v>14900</v>
          </cell>
        </row>
        <row r="308">
          <cell r="A308">
            <v>35154</v>
          </cell>
          <cell r="B308">
            <v>35183</v>
          </cell>
          <cell r="C308">
            <v>96000</v>
          </cell>
          <cell r="G308">
            <v>9600</v>
          </cell>
        </row>
        <row r="309">
          <cell r="A309">
            <v>35155</v>
          </cell>
          <cell r="B309">
            <v>35181</v>
          </cell>
          <cell r="C309">
            <v>64000</v>
          </cell>
          <cell r="G309">
            <v>9600</v>
          </cell>
        </row>
        <row r="310">
          <cell r="A310">
            <v>35155</v>
          </cell>
          <cell r="B310">
            <v>35163</v>
          </cell>
          <cell r="C310">
            <v>75000</v>
          </cell>
          <cell r="G310">
            <v>3000</v>
          </cell>
        </row>
        <row r="311">
          <cell r="A311">
            <v>35155</v>
          </cell>
          <cell r="B311">
            <v>35172</v>
          </cell>
          <cell r="C311">
            <v>240000</v>
          </cell>
          <cell r="G311">
            <v>36000</v>
          </cell>
        </row>
        <row r="312">
          <cell r="A312">
            <v>35155</v>
          </cell>
          <cell r="B312">
            <v>35157</v>
          </cell>
          <cell r="C312">
            <v>48000</v>
          </cell>
          <cell r="G312">
            <v>960</v>
          </cell>
        </row>
        <row r="313">
          <cell r="A313">
            <v>35155</v>
          </cell>
          <cell r="B313">
            <v>35178</v>
          </cell>
          <cell r="C313">
            <v>193000</v>
          </cell>
          <cell r="G313">
            <v>28950</v>
          </cell>
        </row>
        <row r="314">
          <cell r="A314">
            <v>35155</v>
          </cell>
          <cell r="B314">
            <v>35171</v>
          </cell>
          <cell r="C314">
            <v>266000</v>
          </cell>
          <cell r="G314">
            <v>39900</v>
          </cell>
        </row>
        <row r="315">
          <cell r="A315">
            <v>35155</v>
          </cell>
          <cell r="B315">
            <v>35180</v>
          </cell>
          <cell r="C315">
            <v>2000</v>
          </cell>
          <cell r="G315">
            <v>200</v>
          </cell>
        </row>
        <row r="316">
          <cell r="A316">
            <v>35155</v>
          </cell>
          <cell r="B316">
            <v>35170</v>
          </cell>
          <cell r="C316">
            <v>67000</v>
          </cell>
          <cell r="G316">
            <v>6700</v>
          </cell>
        </row>
        <row r="317">
          <cell r="A317">
            <v>35155</v>
          </cell>
          <cell r="B317">
            <v>35181</v>
          </cell>
          <cell r="C317">
            <v>52000</v>
          </cell>
          <cell r="G317">
            <v>7800</v>
          </cell>
        </row>
        <row r="318">
          <cell r="A318">
            <v>35155</v>
          </cell>
          <cell r="B318">
            <v>35174</v>
          </cell>
          <cell r="C318">
            <v>46000</v>
          </cell>
          <cell r="G318">
            <v>4600</v>
          </cell>
        </row>
        <row r="319">
          <cell r="A319">
            <v>35155</v>
          </cell>
          <cell r="B319">
            <v>35175</v>
          </cell>
          <cell r="C319">
            <v>298000</v>
          </cell>
          <cell r="G319">
            <v>44700</v>
          </cell>
        </row>
        <row r="320">
          <cell r="A320">
            <v>35155</v>
          </cell>
          <cell r="B320">
            <v>35165</v>
          </cell>
          <cell r="C320">
            <v>37000</v>
          </cell>
          <cell r="G320">
            <v>1480</v>
          </cell>
        </row>
        <row r="321">
          <cell r="A321">
            <v>35155</v>
          </cell>
          <cell r="B321">
            <v>35165</v>
          </cell>
          <cell r="C321">
            <v>203000</v>
          </cell>
          <cell r="G321">
            <v>14210.000000000002</v>
          </cell>
        </row>
        <row r="322">
          <cell r="A322">
            <v>35156</v>
          </cell>
          <cell r="B322">
            <v>35161</v>
          </cell>
          <cell r="C322">
            <v>7000</v>
          </cell>
          <cell r="G322">
            <v>210</v>
          </cell>
        </row>
        <row r="323">
          <cell r="A323">
            <v>35157</v>
          </cell>
          <cell r="B323">
            <v>35185</v>
          </cell>
          <cell r="C323">
            <v>147000</v>
          </cell>
          <cell r="G323">
            <v>22050</v>
          </cell>
        </row>
        <row r="324">
          <cell r="A324">
            <v>35157</v>
          </cell>
          <cell r="B324">
            <v>35165</v>
          </cell>
          <cell r="C324">
            <v>143000</v>
          </cell>
          <cell r="G324">
            <v>10010.000000000002</v>
          </cell>
        </row>
        <row r="325">
          <cell r="A325">
            <v>35158</v>
          </cell>
          <cell r="B325">
            <v>35170</v>
          </cell>
          <cell r="C325">
            <v>128000</v>
          </cell>
          <cell r="G325">
            <v>14080</v>
          </cell>
        </row>
        <row r="326">
          <cell r="A326">
            <v>35158</v>
          </cell>
          <cell r="B326">
            <v>35168</v>
          </cell>
          <cell r="C326">
            <v>265000</v>
          </cell>
          <cell r="G326">
            <v>18550</v>
          </cell>
        </row>
        <row r="327">
          <cell r="A327">
            <v>35158</v>
          </cell>
          <cell r="B327">
            <v>35176</v>
          </cell>
          <cell r="C327">
            <v>54000</v>
          </cell>
          <cell r="G327">
            <v>5400</v>
          </cell>
        </row>
        <row r="328">
          <cell r="A328">
            <v>35158</v>
          </cell>
          <cell r="B328">
            <v>35181</v>
          </cell>
          <cell r="C328">
            <v>174000</v>
          </cell>
          <cell r="G328">
            <v>26100</v>
          </cell>
        </row>
        <row r="329">
          <cell r="A329">
            <v>35158</v>
          </cell>
          <cell r="B329">
            <v>35175</v>
          </cell>
          <cell r="C329">
            <v>181000</v>
          </cell>
          <cell r="G329">
            <v>27150</v>
          </cell>
        </row>
        <row r="330">
          <cell r="A330">
            <v>35158</v>
          </cell>
          <cell r="B330">
            <v>35182</v>
          </cell>
          <cell r="C330">
            <v>17000</v>
          </cell>
          <cell r="G330">
            <v>2550</v>
          </cell>
        </row>
        <row r="331">
          <cell r="A331">
            <v>35158</v>
          </cell>
          <cell r="B331">
            <v>35181</v>
          </cell>
          <cell r="C331">
            <v>148000</v>
          </cell>
          <cell r="G331">
            <v>22200</v>
          </cell>
        </row>
        <row r="332">
          <cell r="A332">
            <v>35158</v>
          </cell>
          <cell r="B332">
            <v>35169</v>
          </cell>
          <cell r="C332">
            <v>37000</v>
          </cell>
          <cell r="G332">
            <v>2960</v>
          </cell>
        </row>
        <row r="333">
          <cell r="A333">
            <v>35158</v>
          </cell>
          <cell r="B333">
            <v>35160</v>
          </cell>
          <cell r="C333">
            <v>118000</v>
          </cell>
          <cell r="G333">
            <v>2360</v>
          </cell>
        </row>
        <row r="334">
          <cell r="A334">
            <v>35158</v>
          </cell>
          <cell r="B334">
            <v>35184</v>
          </cell>
          <cell r="C334">
            <v>104000</v>
          </cell>
          <cell r="G334">
            <v>15600</v>
          </cell>
        </row>
        <row r="335">
          <cell r="A335">
            <v>35158</v>
          </cell>
          <cell r="B335">
            <v>35163</v>
          </cell>
          <cell r="C335">
            <v>10000</v>
          </cell>
          <cell r="G335">
            <v>500</v>
          </cell>
        </row>
        <row r="336">
          <cell r="A336">
            <v>35159</v>
          </cell>
          <cell r="B336">
            <v>35172</v>
          </cell>
          <cell r="C336">
            <v>71000</v>
          </cell>
          <cell r="G336">
            <v>7810</v>
          </cell>
        </row>
        <row r="337">
          <cell r="A337">
            <v>35159</v>
          </cell>
          <cell r="B337">
            <v>35162</v>
          </cell>
          <cell r="C337">
            <v>178000</v>
          </cell>
          <cell r="G337">
            <v>3560</v>
          </cell>
        </row>
        <row r="338">
          <cell r="A338">
            <v>35159</v>
          </cell>
          <cell r="B338">
            <v>35183</v>
          </cell>
          <cell r="C338">
            <v>113000</v>
          </cell>
          <cell r="G338">
            <v>16950</v>
          </cell>
        </row>
        <row r="339">
          <cell r="A339">
            <v>35159</v>
          </cell>
          <cell r="B339">
            <v>35172</v>
          </cell>
          <cell r="C339">
            <v>139000</v>
          </cell>
          <cell r="G339">
            <v>15290</v>
          </cell>
        </row>
        <row r="340">
          <cell r="A340">
            <v>35159</v>
          </cell>
          <cell r="B340">
            <v>35168</v>
          </cell>
          <cell r="C340">
            <v>70000</v>
          </cell>
          <cell r="G340">
            <v>4900.0000000000009</v>
          </cell>
        </row>
        <row r="341">
          <cell r="A341">
            <v>35159</v>
          </cell>
          <cell r="B341">
            <v>35176</v>
          </cell>
          <cell r="C341">
            <v>42000</v>
          </cell>
          <cell r="G341">
            <v>6300</v>
          </cell>
        </row>
        <row r="342">
          <cell r="A342">
            <v>35159</v>
          </cell>
          <cell r="B342">
            <v>35186</v>
          </cell>
          <cell r="C342">
            <v>253000</v>
          </cell>
          <cell r="G342">
            <v>37950</v>
          </cell>
        </row>
        <row r="343">
          <cell r="A343">
            <v>35159</v>
          </cell>
          <cell r="B343">
            <v>35169</v>
          </cell>
          <cell r="C343">
            <v>209000</v>
          </cell>
          <cell r="G343">
            <v>14630.000000000002</v>
          </cell>
        </row>
        <row r="344">
          <cell r="A344">
            <v>35160</v>
          </cell>
          <cell r="B344">
            <v>35162</v>
          </cell>
          <cell r="C344">
            <v>212000</v>
          </cell>
          <cell r="G344">
            <v>4240</v>
          </cell>
        </row>
        <row r="345">
          <cell r="A345">
            <v>35160</v>
          </cell>
          <cell r="B345">
            <v>35171</v>
          </cell>
          <cell r="C345">
            <v>293000</v>
          </cell>
          <cell r="G345">
            <v>32230</v>
          </cell>
        </row>
        <row r="346">
          <cell r="A346">
            <v>35160</v>
          </cell>
          <cell r="B346">
            <v>35185</v>
          </cell>
          <cell r="C346">
            <v>99000</v>
          </cell>
          <cell r="G346">
            <v>9900</v>
          </cell>
        </row>
        <row r="347">
          <cell r="A347">
            <v>35160</v>
          </cell>
          <cell r="B347">
            <v>35188</v>
          </cell>
          <cell r="C347">
            <v>46000</v>
          </cell>
          <cell r="G347">
            <v>6900</v>
          </cell>
        </row>
        <row r="348">
          <cell r="A348">
            <v>35160</v>
          </cell>
          <cell r="B348">
            <v>35185</v>
          </cell>
          <cell r="C348">
            <v>13000</v>
          </cell>
          <cell r="G348">
            <v>1300</v>
          </cell>
        </row>
        <row r="349">
          <cell r="A349">
            <v>35160</v>
          </cell>
          <cell r="B349">
            <v>35187</v>
          </cell>
          <cell r="C349">
            <v>14000</v>
          </cell>
          <cell r="G349">
            <v>1400</v>
          </cell>
        </row>
        <row r="350">
          <cell r="A350">
            <v>35160</v>
          </cell>
          <cell r="B350">
            <v>35189</v>
          </cell>
          <cell r="C350">
            <v>247000</v>
          </cell>
          <cell r="G350">
            <v>37050</v>
          </cell>
        </row>
        <row r="351">
          <cell r="A351">
            <v>35160</v>
          </cell>
          <cell r="B351">
            <v>35180</v>
          </cell>
          <cell r="C351">
            <v>128000</v>
          </cell>
          <cell r="G351">
            <v>19200</v>
          </cell>
        </row>
        <row r="352">
          <cell r="A352">
            <v>35160</v>
          </cell>
          <cell r="B352">
            <v>35164</v>
          </cell>
          <cell r="C352">
            <v>233000</v>
          </cell>
          <cell r="G352">
            <v>11650</v>
          </cell>
        </row>
        <row r="353">
          <cell r="A353">
            <v>35160</v>
          </cell>
          <cell r="B353">
            <v>35163</v>
          </cell>
          <cell r="C353">
            <v>42000</v>
          </cell>
          <cell r="G353">
            <v>420</v>
          </cell>
        </row>
        <row r="354">
          <cell r="A354">
            <v>35160</v>
          </cell>
          <cell r="B354">
            <v>35184</v>
          </cell>
          <cell r="C354">
            <v>18000</v>
          </cell>
          <cell r="G354">
            <v>1800</v>
          </cell>
        </row>
        <row r="355">
          <cell r="A355">
            <v>35160</v>
          </cell>
          <cell r="B355">
            <v>35184</v>
          </cell>
          <cell r="C355">
            <v>257000</v>
          </cell>
          <cell r="G355">
            <v>38550</v>
          </cell>
        </row>
        <row r="356">
          <cell r="A356">
            <v>35160</v>
          </cell>
          <cell r="B356">
            <v>35182</v>
          </cell>
          <cell r="C356">
            <v>21000</v>
          </cell>
          <cell r="G356">
            <v>2100</v>
          </cell>
        </row>
        <row r="357">
          <cell r="A357">
            <v>35160</v>
          </cell>
          <cell r="B357">
            <v>35167</v>
          </cell>
          <cell r="C357">
            <v>156000</v>
          </cell>
          <cell r="G357">
            <v>7800</v>
          </cell>
        </row>
        <row r="358">
          <cell r="A358">
            <v>35160</v>
          </cell>
          <cell r="B358">
            <v>35165</v>
          </cell>
          <cell r="C358">
            <v>110000</v>
          </cell>
          <cell r="G358">
            <v>5500</v>
          </cell>
        </row>
        <row r="359">
          <cell r="A359">
            <v>35160</v>
          </cell>
          <cell r="B359">
            <v>35182</v>
          </cell>
          <cell r="C359">
            <v>147000</v>
          </cell>
          <cell r="G359">
            <v>22050</v>
          </cell>
        </row>
        <row r="360">
          <cell r="A360">
            <v>35160</v>
          </cell>
          <cell r="B360">
            <v>35174</v>
          </cell>
          <cell r="C360">
            <v>220000</v>
          </cell>
          <cell r="G360">
            <v>33000</v>
          </cell>
        </row>
        <row r="361">
          <cell r="A361">
            <v>35161</v>
          </cell>
          <cell r="B361">
            <v>35187</v>
          </cell>
          <cell r="C361">
            <v>230000</v>
          </cell>
          <cell r="G361">
            <v>34500</v>
          </cell>
        </row>
        <row r="362">
          <cell r="A362">
            <v>35161</v>
          </cell>
          <cell r="B362">
            <v>35163</v>
          </cell>
          <cell r="C362">
            <v>163000</v>
          </cell>
          <cell r="G362">
            <v>3260</v>
          </cell>
        </row>
        <row r="363">
          <cell r="A363">
            <v>35161</v>
          </cell>
          <cell r="B363">
            <v>35167</v>
          </cell>
          <cell r="C363">
            <v>77000</v>
          </cell>
          <cell r="G363">
            <v>3850</v>
          </cell>
        </row>
        <row r="364">
          <cell r="A364">
            <v>35161</v>
          </cell>
          <cell r="B364">
            <v>35166</v>
          </cell>
          <cell r="C364">
            <v>34000</v>
          </cell>
          <cell r="G364">
            <v>1700</v>
          </cell>
        </row>
        <row r="365">
          <cell r="A365">
            <v>35161</v>
          </cell>
          <cell r="B365">
            <v>35184</v>
          </cell>
          <cell r="C365">
            <v>155000</v>
          </cell>
          <cell r="G365">
            <v>23250</v>
          </cell>
        </row>
        <row r="366">
          <cell r="A366">
            <v>35161</v>
          </cell>
          <cell r="B366">
            <v>35177</v>
          </cell>
          <cell r="C366">
            <v>3000</v>
          </cell>
          <cell r="G366">
            <v>450</v>
          </cell>
        </row>
        <row r="367">
          <cell r="A367">
            <v>35161</v>
          </cell>
          <cell r="B367">
            <v>35184</v>
          </cell>
          <cell r="C367">
            <v>141000</v>
          </cell>
          <cell r="G367">
            <v>21150</v>
          </cell>
        </row>
        <row r="368">
          <cell r="A368">
            <v>35161</v>
          </cell>
          <cell r="B368">
            <v>35185</v>
          </cell>
          <cell r="C368">
            <v>101000</v>
          </cell>
          <cell r="G368">
            <v>15150</v>
          </cell>
        </row>
        <row r="369">
          <cell r="A369">
            <v>35161</v>
          </cell>
          <cell r="B369">
            <v>35166</v>
          </cell>
          <cell r="C369">
            <v>256000</v>
          </cell>
          <cell r="G369">
            <v>12800</v>
          </cell>
        </row>
        <row r="370">
          <cell r="A370">
            <v>35161</v>
          </cell>
          <cell r="B370">
            <v>35170</v>
          </cell>
          <cell r="C370">
            <v>125000</v>
          </cell>
          <cell r="G370">
            <v>8750</v>
          </cell>
        </row>
        <row r="371">
          <cell r="A371">
            <v>35161</v>
          </cell>
          <cell r="B371">
            <v>35190</v>
          </cell>
          <cell r="C371">
            <v>245000</v>
          </cell>
          <cell r="G371">
            <v>36750</v>
          </cell>
        </row>
        <row r="372">
          <cell r="A372">
            <v>35161</v>
          </cell>
          <cell r="B372">
            <v>35164</v>
          </cell>
          <cell r="C372">
            <v>94000</v>
          </cell>
          <cell r="G372">
            <v>1880</v>
          </cell>
        </row>
        <row r="373">
          <cell r="A373">
            <v>35161</v>
          </cell>
          <cell r="B373">
            <v>35168</v>
          </cell>
          <cell r="C373">
            <v>33000</v>
          </cell>
          <cell r="G373">
            <v>1650</v>
          </cell>
        </row>
        <row r="374">
          <cell r="A374">
            <v>35161</v>
          </cell>
          <cell r="B374">
            <v>35183</v>
          </cell>
          <cell r="C374">
            <v>7000</v>
          </cell>
          <cell r="G374">
            <v>1050</v>
          </cell>
        </row>
        <row r="375">
          <cell r="A375">
            <v>35161</v>
          </cell>
          <cell r="B375">
            <v>35173</v>
          </cell>
          <cell r="C375">
            <v>31000</v>
          </cell>
          <cell r="G375">
            <v>2480</v>
          </cell>
        </row>
        <row r="376">
          <cell r="A376">
            <v>35162</v>
          </cell>
          <cell r="B376">
            <v>35182</v>
          </cell>
          <cell r="C376">
            <v>68000</v>
          </cell>
          <cell r="G376">
            <v>6800</v>
          </cell>
        </row>
        <row r="377">
          <cell r="A377">
            <v>35162</v>
          </cell>
          <cell r="B377">
            <v>35169</v>
          </cell>
          <cell r="C377">
            <v>231000</v>
          </cell>
          <cell r="G377">
            <v>11550</v>
          </cell>
        </row>
        <row r="378">
          <cell r="A378">
            <v>35162</v>
          </cell>
          <cell r="B378">
            <v>35177</v>
          </cell>
          <cell r="C378">
            <v>223000</v>
          </cell>
          <cell r="G378">
            <v>33450</v>
          </cell>
        </row>
        <row r="379">
          <cell r="A379">
            <v>35162</v>
          </cell>
          <cell r="B379">
            <v>35166</v>
          </cell>
          <cell r="C379">
            <v>228000</v>
          </cell>
          <cell r="G379">
            <v>11400</v>
          </cell>
        </row>
        <row r="380">
          <cell r="A380">
            <v>35162</v>
          </cell>
          <cell r="B380">
            <v>35180</v>
          </cell>
          <cell r="C380">
            <v>51000</v>
          </cell>
          <cell r="G380">
            <v>5100</v>
          </cell>
        </row>
        <row r="381">
          <cell r="A381">
            <v>35162</v>
          </cell>
          <cell r="B381">
            <v>35174</v>
          </cell>
          <cell r="C381">
            <v>105000</v>
          </cell>
          <cell r="G381">
            <v>11550</v>
          </cell>
        </row>
        <row r="382">
          <cell r="A382">
            <v>35162</v>
          </cell>
          <cell r="B382">
            <v>35178</v>
          </cell>
          <cell r="C382">
            <v>281000</v>
          </cell>
          <cell r="G382">
            <v>42150</v>
          </cell>
        </row>
        <row r="383">
          <cell r="A383">
            <v>35162</v>
          </cell>
          <cell r="B383">
            <v>35184</v>
          </cell>
          <cell r="C383">
            <v>56000</v>
          </cell>
          <cell r="G383">
            <v>5600</v>
          </cell>
        </row>
        <row r="384">
          <cell r="A384">
            <v>35162</v>
          </cell>
          <cell r="B384">
            <v>35180</v>
          </cell>
          <cell r="C384">
            <v>173000</v>
          </cell>
          <cell r="G384">
            <v>25950</v>
          </cell>
        </row>
        <row r="385">
          <cell r="A385">
            <v>35162</v>
          </cell>
          <cell r="B385">
            <v>35178</v>
          </cell>
          <cell r="C385">
            <v>143000</v>
          </cell>
          <cell r="G385">
            <v>21450</v>
          </cell>
        </row>
        <row r="386">
          <cell r="A386">
            <v>35162</v>
          </cell>
          <cell r="B386">
            <v>35180</v>
          </cell>
          <cell r="C386">
            <v>86000</v>
          </cell>
          <cell r="G386">
            <v>12900</v>
          </cell>
        </row>
        <row r="387">
          <cell r="A387">
            <v>35162</v>
          </cell>
          <cell r="B387">
            <v>35182</v>
          </cell>
          <cell r="C387">
            <v>288000</v>
          </cell>
          <cell r="G387">
            <v>43200</v>
          </cell>
        </row>
        <row r="388">
          <cell r="A388">
            <v>35162</v>
          </cell>
          <cell r="B388">
            <v>35184</v>
          </cell>
          <cell r="C388">
            <v>26000</v>
          </cell>
          <cell r="G388">
            <v>3900</v>
          </cell>
        </row>
        <row r="389">
          <cell r="A389">
            <v>35162</v>
          </cell>
          <cell r="B389">
            <v>35177</v>
          </cell>
          <cell r="C389">
            <v>189000</v>
          </cell>
          <cell r="G389">
            <v>28350</v>
          </cell>
        </row>
        <row r="390">
          <cell r="A390">
            <v>35162</v>
          </cell>
          <cell r="B390">
            <v>35190</v>
          </cell>
          <cell r="C390">
            <v>261000</v>
          </cell>
          <cell r="G390">
            <v>39150</v>
          </cell>
        </row>
        <row r="391">
          <cell r="A391">
            <v>35162</v>
          </cell>
          <cell r="B391">
            <v>35177</v>
          </cell>
          <cell r="C391">
            <v>19000</v>
          </cell>
          <cell r="G391">
            <v>1900</v>
          </cell>
        </row>
        <row r="392">
          <cell r="A392">
            <v>35162</v>
          </cell>
          <cell r="B392">
            <v>35175</v>
          </cell>
          <cell r="C392">
            <v>250000</v>
          </cell>
          <cell r="G392">
            <v>27500</v>
          </cell>
        </row>
        <row r="393">
          <cell r="A393">
            <v>35162</v>
          </cell>
          <cell r="B393">
            <v>35185</v>
          </cell>
          <cell r="C393">
            <v>154000</v>
          </cell>
          <cell r="G393">
            <v>23100</v>
          </cell>
        </row>
        <row r="394">
          <cell r="A394">
            <v>35162</v>
          </cell>
          <cell r="B394">
            <v>35182</v>
          </cell>
          <cell r="C394">
            <v>89000</v>
          </cell>
          <cell r="G394">
            <v>13350</v>
          </cell>
        </row>
        <row r="395">
          <cell r="A395">
            <v>35162</v>
          </cell>
          <cell r="B395">
            <v>35177</v>
          </cell>
          <cell r="C395">
            <v>49000</v>
          </cell>
          <cell r="G395">
            <v>7350</v>
          </cell>
        </row>
        <row r="396">
          <cell r="A396">
            <v>35162</v>
          </cell>
          <cell r="B396">
            <v>35167</v>
          </cell>
          <cell r="C396">
            <v>231000</v>
          </cell>
          <cell r="G396">
            <v>11550</v>
          </cell>
        </row>
        <row r="397">
          <cell r="A397">
            <v>35162</v>
          </cell>
          <cell r="B397">
            <v>35167</v>
          </cell>
          <cell r="C397">
            <v>111000</v>
          </cell>
          <cell r="G397">
            <v>5550</v>
          </cell>
        </row>
        <row r="398">
          <cell r="A398">
            <v>35162</v>
          </cell>
          <cell r="B398">
            <v>35171</v>
          </cell>
          <cell r="C398">
            <v>151000</v>
          </cell>
          <cell r="G398">
            <v>10570.000000000002</v>
          </cell>
        </row>
        <row r="399">
          <cell r="A399">
            <v>35162</v>
          </cell>
          <cell r="B399">
            <v>35190</v>
          </cell>
          <cell r="C399">
            <v>143000</v>
          </cell>
          <cell r="G399">
            <v>21450</v>
          </cell>
        </row>
        <row r="400">
          <cell r="A400">
            <v>35162</v>
          </cell>
          <cell r="B400">
            <v>35182</v>
          </cell>
          <cell r="C400">
            <v>192000</v>
          </cell>
          <cell r="G400">
            <v>28800</v>
          </cell>
        </row>
        <row r="401">
          <cell r="A401">
            <v>35162</v>
          </cell>
          <cell r="B401">
            <v>35189</v>
          </cell>
          <cell r="C401">
            <v>219000</v>
          </cell>
          <cell r="G401">
            <v>32850</v>
          </cell>
        </row>
        <row r="402">
          <cell r="A402">
            <v>35162</v>
          </cell>
          <cell r="B402">
            <v>35182</v>
          </cell>
          <cell r="C402">
            <v>19000</v>
          </cell>
          <cell r="G402">
            <v>1900</v>
          </cell>
        </row>
        <row r="403">
          <cell r="A403">
            <v>35163</v>
          </cell>
          <cell r="B403">
            <v>35184</v>
          </cell>
          <cell r="C403">
            <v>78000</v>
          </cell>
          <cell r="G403">
            <v>7800</v>
          </cell>
        </row>
        <row r="404">
          <cell r="A404">
            <v>35163</v>
          </cell>
          <cell r="B404">
            <v>35190</v>
          </cell>
          <cell r="C404">
            <v>66000</v>
          </cell>
          <cell r="G404">
            <v>9900</v>
          </cell>
        </row>
        <row r="405">
          <cell r="A405">
            <v>35163</v>
          </cell>
          <cell r="B405">
            <v>35184</v>
          </cell>
          <cell r="C405">
            <v>273000</v>
          </cell>
          <cell r="G405">
            <v>40950</v>
          </cell>
        </row>
        <row r="406">
          <cell r="A406">
            <v>35163</v>
          </cell>
          <cell r="B406">
            <v>35191</v>
          </cell>
          <cell r="C406">
            <v>104000</v>
          </cell>
          <cell r="G406">
            <v>15600</v>
          </cell>
        </row>
        <row r="407">
          <cell r="A407">
            <v>35163</v>
          </cell>
          <cell r="B407">
            <v>35174</v>
          </cell>
          <cell r="C407">
            <v>234000</v>
          </cell>
          <cell r="G407">
            <v>25740</v>
          </cell>
        </row>
        <row r="408">
          <cell r="A408">
            <v>35163</v>
          </cell>
          <cell r="B408">
            <v>35173</v>
          </cell>
          <cell r="C408">
            <v>160000</v>
          </cell>
          <cell r="G408">
            <v>11200.000000000002</v>
          </cell>
        </row>
        <row r="409">
          <cell r="A409">
            <v>35164</v>
          </cell>
          <cell r="B409">
            <v>35172</v>
          </cell>
          <cell r="C409">
            <v>275000</v>
          </cell>
          <cell r="G409">
            <v>19250.000000000004</v>
          </cell>
        </row>
        <row r="410">
          <cell r="A410">
            <v>35164</v>
          </cell>
          <cell r="B410">
            <v>35190</v>
          </cell>
          <cell r="C410">
            <v>53000</v>
          </cell>
          <cell r="G410">
            <v>7950</v>
          </cell>
        </row>
        <row r="411">
          <cell r="A411">
            <v>35164</v>
          </cell>
          <cell r="B411">
            <v>35180</v>
          </cell>
          <cell r="C411">
            <v>268000</v>
          </cell>
          <cell r="G411">
            <v>40200</v>
          </cell>
        </row>
        <row r="412">
          <cell r="A412">
            <v>35164</v>
          </cell>
          <cell r="B412">
            <v>35171</v>
          </cell>
          <cell r="C412">
            <v>90000</v>
          </cell>
          <cell r="G412">
            <v>2700</v>
          </cell>
        </row>
        <row r="413">
          <cell r="A413">
            <v>35164</v>
          </cell>
          <cell r="B413">
            <v>35168</v>
          </cell>
          <cell r="C413">
            <v>199000</v>
          </cell>
          <cell r="G413">
            <v>9950</v>
          </cell>
        </row>
        <row r="414">
          <cell r="A414">
            <v>35164</v>
          </cell>
          <cell r="B414">
            <v>35176</v>
          </cell>
          <cell r="C414">
            <v>145000</v>
          </cell>
          <cell r="G414">
            <v>15950</v>
          </cell>
        </row>
        <row r="415">
          <cell r="A415">
            <v>35164</v>
          </cell>
          <cell r="B415">
            <v>35167</v>
          </cell>
          <cell r="C415">
            <v>3000</v>
          </cell>
          <cell r="G415">
            <v>60</v>
          </cell>
        </row>
        <row r="416">
          <cell r="A416">
            <v>35164</v>
          </cell>
          <cell r="B416">
            <v>35167</v>
          </cell>
          <cell r="C416">
            <v>264000</v>
          </cell>
          <cell r="G416">
            <v>5280</v>
          </cell>
        </row>
        <row r="417">
          <cell r="A417">
            <v>35164</v>
          </cell>
          <cell r="B417">
            <v>35175</v>
          </cell>
          <cell r="C417">
            <v>242000</v>
          </cell>
          <cell r="G417">
            <v>26620</v>
          </cell>
        </row>
        <row r="418">
          <cell r="A418">
            <v>35164</v>
          </cell>
          <cell r="B418">
            <v>35169</v>
          </cell>
          <cell r="C418">
            <v>217000</v>
          </cell>
          <cell r="G418">
            <v>10850</v>
          </cell>
        </row>
        <row r="419">
          <cell r="A419">
            <v>35164</v>
          </cell>
          <cell r="B419">
            <v>35169</v>
          </cell>
          <cell r="C419">
            <v>159000</v>
          </cell>
          <cell r="G419">
            <v>7950</v>
          </cell>
        </row>
        <row r="420">
          <cell r="A420">
            <v>35165</v>
          </cell>
          <cell r="B420">
            <v>35188</v>
          </cell>
          <cell r="C420">
            <v>246000</v>
          </cell>
          <cell r="G420">
            <v>36900</v>
          </cell>
        </row>
        <row r="421">
          <cell r="A421">
            <v>35165</v>
          </cell>
          <cell r="B421">
            <v>35179</v>
          </cell>
          <cell r="C421">
            <v>105000</v>
          </cell>
          <cell r="G421">
            <v>15750</v>
          </cell>
        </row>
        <row r="422">
          <cell r="A422">
            <v>35165</v>
          </cell>
          <cell r="B422">
            <v>35178</v>
          </cell>
          <cell r="C422">
            <v>132000</v>
          </cell>
          <cell r="G422">
            <v>14520</v>
          </cell>
        </row>
        <row r="423">
          <cell r="A423">
            <v>35165</v>
          </cell>
          <cell r="B423">
            <v>35180</v>
          </cell>
          <cell r="C423">
            <v>264000</v>
          </cell>
          <cell r="G423">
            <v>39600</v>
          </cell>
        </row>
        <row r="424">
          <cell r="A424">
            <v>35165</v>
          </cell>
          <cell r="B424">
            <v>35189</v>
          </cell>
          <cell r="C424">
            <v>172000</v>
          </cell>
          <cell r="G424">
            <v>25800</v>
          </cell>
        </row>
        <row r="425">
          <cell r="A425">
            <v>35165</v>
          </cell>
          <cell r="B425">
            <v>35184</v>
          </cell>
          <cell r="C425">
            <v>262000</v>
          </cell>
          <cell r="G425">
            <v>39300</v>
          </cell>
        </row>
        <row r="426">
          <cell r="A426">
            <v>35165</v>
          </cell>
          <cell r="B426">
            <v>35189</v>
          </cell>
          <cell r="C426">
            <v>134000</v>
          </cell>
          <cell r="G426">
            <v>20100</v>
          </cell>
        </row>
        <row r="427">
          <cell r="A427">
            <v>35165</v>
          </cell>
          <cell r="B427">
            <v>35174</v>
          </cell>
          <cell r="C427">
            <v>94000</v>
          </cell>
          <cell r="G427">
            <v>3760</v>
          </cell>
        </row>
        <row r="428">
          <cell r="A428">
            <v>35165</v>
          </cell>
          <cell r="B428">
            <v>35185</v>
          </cell>
          <cell r="C428">
            <v>256000</v>
          </cell>
          <cell r="G428">
            <v>38400</v>
          </cell>
        </row>
        <row r="429">
          <cell r="A429">
            <v>35165</v>
          </cell>
          <cell r="B429">
            <v>35179</v>
          </cell>
          <cell r="C429">
            <v>261000</v>
          </cell>
          <cell r="G429">
            <v>39150</v>
          </cell>
        </row>
        <row r="430">
          <cell r="A430">
            <v>35166</v>
          </cell>
          <cell r="B430">
            <v>35186</v>
          </cell>
          <cell r="C430">
            <v>240000</v>
          </cell>
          <cell r="G430">
            <v>36000</v>
          </cell>
        </row>
        <row r="431">
          <cell r="A431">
            <v>35166</v>
          </cell>
          <cell r="B431">
            <v>35184</v>
          </cell>
          <cell r="C431">
            <v>150000</v>
          </cell>
          <cell r="G431">
            <v>22500</v>
          </cell>
        </row>
        <row r="432">
          <cell r="A432">
            <v>35166</v>
          </cell>
          <cell r="B432">
            <v>35188</v>
          </cell>
          <cell r="C432">
            <v>204000</v>
          </cell>
          <cell r="G432">
            <v>30600</v>
          </cell>
        </row>
        <row r="433">
          <cell r="A433">
            <v>35166</v>
          </cell>
          <cell r="B433">
            <v>35195</v>
          </cell>
          <cell r="C433">
            <v>298000</v>
          </cell>
          <cell r="G433">
            <v>44700</v>
          </cell>
        </row>
        <row r="434">
          <cell r="A434">
            <v>35166</v>
          </cell>
          <cell r="B434">
            <v>35195</v>
          </cell>
          <cell r="C434">
            <v>167000</v>
          </cell>
          <cell r="G434">
            <v>25050</v>
          </cell>
        </row>
        <row r="435">
          <cell r="A435">
            <v>35166</v>
          </cell>
          <cell r="B435">
            <v>35179</v>
          </cell>
          <cell r="C435">
            <v>80000</v>
          </cell>
          <cell r="G435">
            <v>6400</v>
          </cell>
        </row>
        <row r="436">
          <cell r="A436">
            <v>35166</v>
          </cell>
          <cell r="B436">
            <v>35172</v>
          </cell>
          <cell r="C436">
            <v>257000</v>
          </cell>
          <cell r="G436">
            <v>12850</v>
          </cell>
        </row>
        <row r="437">
          <cell r="A437">
            <v>35166</v>
          </cell>
          <cell r="B437">
            <v>35172</v>
          </cell>
          <cell r="C437">
            <v>155000</v>
          </cell>
          <cell r="G437">
            <v>7750</v>
          </cell>
        </row>
        <row r="438">
          <cell r="A438">
            <v>35166</v>
          </cell>
          <cell r="B438">
            <v>35175</v>
          </cell>
          <cell r="C438">
            <v>217000</v>
          </cell>
          <cell r="G438">
            <v>15190.000000000002</v>
          </cell>
        </row>
        <row r="439">
          <cell r="A439">
            <v>35166</v>
          </cell>
          <cell r="B439">
            <v>35185</v>
          </cell>
          <cell r="C439">
            <v>52000</v>
          </cell>
          <cell r="G439">
            <v>7800</v>
          </cell>
        </row>
        <row r="440">
          <cell r="A440">
            <v>35166</v>
          </cell>
          <cell r="B440">
            <v>35193</v>
          </cell>
          <cell r="C440">
            <v>60000</v>
          </cell>
          <cell r="G440">
            <v>6000</v>
          </cell>
        </row>
        <row r="441">
          <cell r="A441">
            <v>35166</v>
          </cell>
          <cell r="B441">
            <v>35176</v>
          </cell>
          <cell r="C441">
            <v>219000</v>
          </cell>
          <cell r="G441">
            <v>15330.000000000002</v>
          </cell>
        </row>
        <row r="442">
          <cell r="A442">
            <v>35166</v>
          </cell>
          <cell r="B442">
            <v>35194</v>
          </cell>
          <cell r="C442">
            <v>125000</v>
          </cell>
          <cell r="G442">
            <v>18750</v>
          </cell>
        </row>
        <row r="443">
          <cell r="A443">
            <v>35166</v>
          </cell>
          <cell r="B443">
            <v>35179</v>
          </cell>
          <cell r="C443">
            <v>208000</v>
          </cell>
          <cell r="G443">
            <v>22880</v>
          </cell>
        </row>
        <row r="444">
          <cell r="A444">
            <v>35166</v>
          </cell>
          <cell r="B444">
            <v>35175</v>
          </cell>
          <cell r="C444">
            <v>111000</v>
          </cell>
          <cell r="G444">
            <v>7770.0000000000009</v>
          </cell>
        </row>
        <row r="445">
          <cell r="A445">
            <v>35166</v>
          </cell>
          <cell r="B445">
            <v>35179</v>
          </cell>
          <cell r="C445">
            <v>241000</v>
          </cell>
          <cell r="G445">
            <v>26510</v>
          </cell>
        </row>
        <row r="446">
          <cell r="A446">
            <v>35166</v>
          </cell>
          <cell r="B446">
            <v>35192</v>
          </cell>
          <cell r="C446">
            <v>11000</v>
          </cell>
          <cell r="G446">
            <v>1100</v>
          </cell>
        </row>
        <row r="447">
          <cell r="A447">
            <v>35166</v>
          </cell>
          <cell r="B447">
            <v>35176</v>
          </cell>
          <cell r="C447">
            <v>147000</v>
          </cell>
          <cell r="G447">
            <v>10290.000000000002</v>
          </cell>
        </row>
        <row r="448">
          <cell r="A448">
            <v>35166</v>
          </cell>
          <cell r="B448">
            <v>35192</v>
          </cell>
          <cell r="C448">
            <v>154000</v>
          </cell>
          <cell r="G448">
            <v>23100</v>
          </cell>
        </row>
        <row r="449">
          <cell r="A449">
            <v>35166</v>
          </cell>
          <cell r="B449">
            <v>35179</v>
          </cell>
          <cell r="C449">
            <v>126000</v>
          </cell>
          <cell r="G449">
            <v>13860</v>
          </cell>
        </row>
        <row r="450">
          <cell r="A450">
            <v>35166</v>
          </cell>
          <cell r="B450">
            <v>35180</v>
          </cell>
          <cell r="C450">
            <v>290000</v>
          </cell>
          <cell r="G450">
            <v>43500</v>
          </cell>
        </row>
        <row r="451">
          <cell r="A451">
            <v>35166</v>
          </cell>
          <cell r="B451">
            <v>35192</v>
          </cell>
          <cell r="C451">
            <v>203000</v>
          </cell>
          <cell r="G451">
            <v>30450</v>
          </cell>
        </row>
        <row r="452">
          <cell r="A452">
            <v>35166</v>
          </cell>
          <cell r="B452">
            <v>35192</v>
          </cell>
          <cell r="C452">
            <v>89000</v>
          </cell>
          <cell r="G452">
            <v>13350</v>
          </cell>
        </row>
        <row r="453">
          <cell r="A453">
            <v>35166</v>
          </cell>
          <cell r="B453">
            <v>35168</v>
          </cell>
          <cell r="C453">
            <v>278000</v>
          </cell>
          <cell r="G453">
            <v>5560</v>
          </cell>
        </row>
        <row r="454">
          <cell r="A454">
            <v>35166</v>
          </cell>
          <cell r="B454">
            <v>35178</v>
          </cell>
          <cell r="C454">
            <v>141000</v>
          </cell>
          <cell r="G454">
            <v>15510</v>
          </cell>
        </row>
        <row r="455">
          <cell r="A455">
            <v>35166</v>
          </cell>
          <cell r="B455">
            <v>35190</v>
          </cell>
          <cell r="C455">
            <v>237000</v>
          </cell>
          <cell r="G455">
            <v>35550</v>
          </cell>
        </row>
        <row r="456">
          <cell r="A456">
            <v>35167</v>
          </cell>
          <cell r="B456">
            <v>35176</v>
          </cell>
          <cell r="C456">
            <v>253000</v>
          </cell>
          <cell r="G456">
            <v>17710</v>
          </cell>
        </row>
        <row r="457">
          <cell r="A457">
            <v>35167</v>
          </cell>
          <cell r="B457">
            <v>35192</v>
          </cell>
          <cell r="C457">
            <v>111000</v>
          </cell>
          <cell r="G457">
            <v>16650</v>
          </cell>
        </row>
        <row r="458">
          <cell r="A458">
            <v>35167</v>
          </cell>
          <cell r="B458">
            <v>35175</v>
          </cell>
          <cell r="C458">
            <v>4000</v>
          </cell>
          <cell r="G458">
            <v>160</v>
          </cell>
        </row>
        <row r="459">
          <cell r="A459">
            <v>35167</v>
          </cell>
          <cell r="B459">
            <v>35180</v>
          </cell>
          <cell r="C459">
            <v>268000</v>
          </cell>
          <cell r="G459">
            <v>29480</v>
          </cell>
        </row>
        <row r="460">
          <cell r="A460">
            <v>35167</v>
          </cell>
          <cell r="B460">
            <v>35185</v>
          </cell>
          <cell r="C460">
            <v>187000</v>
          </cell>
          <cell r="G460">
            <v>28050</v>
          </cell>
        </row>
        <row r="461">
          <cell r="A461">
            <v>35168</v>
          </cell>
          <cell r="B461">
            <v>35172</v>
          </cell>
          <cell r="C461">
            <v>30000</v>
          </cell>
          <cell r="G461">
            <v>1500</v>
          </cell>
        </row>
        <row r="462">
          <cell r="A462">
            <v>35168</v>
          </cell>
          <cell r="B462">
            <v>35183</v>
          </cell>
          <cell r="C462">
            <v>258000</v>
          </cell>
          <cell r="G462">
            <v>38700</v>
          </cell>
        </row>
        <row r="463">
          <cell r="A463">
            <v>35168</v>
          </cell>
          <cell r="B463">
            <v>35185</v>
          </cell>
          <cell r="C463">
            <v>133000</v>
          </cell>
          <cell r="G463">
            <v>19950</v>
          </cell>
        </row>
        <row r="464">
          <cell r="A464">
            <v>35168</v>
          </cell>
          <cell r="B464">
            <v>35174</v>
          </cell>
          <cell r="C464">
            <v>41000</v>
          </cell>
          <cell r="G464">
            <v>2050</v>
          </cell>
        </row>
        <row r="465">
          <cell r="A465">
            <v>35168</v>
          </cell>
          <cell r="B465">
            <v>35170</v>
          </cell>
          <cell r="C465">
            <v>132000</v>
          </cell>
          <cell r="G465">
            <v>2640</v>
          </cell>
        </row>
        <row r="466">
          <cell r="A466">
            <v>35168</v>
          </cell>
          <cell r="B466">
            <v>35171</v>
          </cell>
          <cell r="C466">
            <v>262000</v>
          </cell>
          <cell r="G466">
            <v>5240</v>
          </cell>
        </row>
        <row r="467">
          <cell r="A467">
            <v>35168</v>
          </cell>
          <cell r="B467">
            <v>35186</v>
          </cell>
          <cell r="C467">
            <v>52000</v>
          </cell>
          <cell r="G467">
            <v>5200</v>
          </cell>
        </row>
        <row r="468">
          <cell r="A468">
            <v>35168</v>
          </cell>
          <cell r="B468">
            <v>35183</v>
          </cell>
          <cell r="C468">
            <v>176000</v>
          </cell>
          <cell r="G468">
            <v>26400</v>
          </cell>
        </row>
        <row r="469">
          <cell r="A469">
            <v>35168</v>
          </cell>
          <cell r="B469">
            <v>35193</v>
          </cell>
          <cell r="C469">
            <v>32000</v>
          </cell>
          <cell r="G469">
            <v>4800</v>
          </cell>
        </row>
        <row r="470">
          <cell r="A470">
            <v>35168</v>
          </cell>
          <cell r="B470">
            <v>35188</v>
          </cell>
          <cell r="C470">
            <v>101000</v>
          </cell>
          <cell r="G470">
            <v>15150</v>
          </cell>
        </row>
        <row r="471">
          <cell r="A471">
            <v>35168</v>
          </cell>
          <cell r="B471">
            <v>35174</v>
          </cell>
          <cell r="C471">
            <v>95000</v>
          </cell>
          <cell r="G471">
            <v>2850</v>
          </cell>
        </row>
        <row r="472">
          <cell r="A472">
            <v>35168</v>
          </cell>
          <cell r="B472">
            <v>35193</v>
          </cell>
          <cell r="C472">
            <v>173000</v>
          </cell>
          <cell r="G472">
            <v>25950</v>
          </cell>
        </row>
        <row r="473">
          <cell r="A473">
            <v>35168</v>
          </cell>
          <cell r="B473">
            <v>35189</v>
          </cell>
          <cell r="C473">
            <v>192000</v>
          </cell>
          <cell r="G473">
            <v>28800</v>
          </cell>
        </row>
        <row r="474">
          <cell r="A474">
            <v>35168</v>
          </cell>
          <cell r="B474">
            <v>35194</v>
          </cell>
          <cell r="C474">
            <v>51000</v>
          </cell>
          <cell r="G474">
            <v>5100</v>
          </cell>
        </row>
        <row r="475">
          <cell r="A475">
            <v>35168</v>
          </cell>
          <cell r="B475">
            <v>35187</v>
          </cell>
          <cell r="C475">
            <v>71000</v>
          </cell>
          <cell r="G475">
            <v>10650</v>
          </cell>
        </row>
        <row r="476">
          <cell r="A476">
            <v>35169</v>
          </cell>
          <cell r="B476">
            <v>35175</v>
          </cell>
          <cell r="C476">
            <v>6000</v>
          </cell>
          <cell r="G476">
            <v>300</v>
          </cell>
        </row>
        <row r="477">
          <cell r="A477">
            <v>35169</v>
          </cell>
          <cell r="B477">
            <v>35173</v>
          </cell>
          <cell r="C477">
            <v>180000</v>
          </cell>
          <cell r="G477">
            <v>9000</v>
          </cell>
        </row>
        <row r="478">
          <cell r="A478">
            <v>35169</v>
          </cell>
          <cell r="B478">
            <v>35177</v>
          </cell>
          <cell r="C478">
            <v>34000</v>
          </cell>
          <cell r="G478">
            <v>1360</v>
          </cell>
        </row>
        <row r="479">
          <cell r="A479">
            <v>35169</v>
          </cell>
          <cell r="B479">
            <v>35188</v>
          </cell>
          <cell r="C479">
            <v>128000</v>
          </cell>
          <cell r="G479">
            <v>19200</v>
          </cell>
        </row>
        <row r="480">
          <cell r="A480">
            <v>35169</v>
          </cell>
          <cell r="B480">
            <v>35174</v>
          </cell>
          <cell r="C480">
            <v>71000</v>
          </cell>
          <cell r="G480">
            <v>2130</v>
          </cell>
        </row>
        <row r="481">
          <cell r="A481">
            <v>35169</v>
          </cell>
          <cell r="B481">
            <v>35197</v>
          </cell>
          <cell r="C481">
            <v>75000</v>
          </cell>
          <cell r="G481">
            <v>11250</v>
          </cell>
        </row>
        <row r="482">
          <cell r="A482">
            <v>35169</v>
          </cell>
          <cell r="B482">
            <v>35198</v>
          </cell>
          <cell r="C482">
            <v>165000</v>
          </cell>
          <cell r="G482">
            <v>24750</v>
          </cell>
        </row>
        <row r="483">
          <cell r="A483">
            <v>35169</v>
          </cell>
          <cell r="B483">
            <v>35191</v>
          </cell>
          <cell r="C483">
            <v>20000</v>
          </cell>
          <cell r="G483">
            <v>3000</v>
          </cell>
        </row>
        <row r="484">
          <cell r="A484">
            <v>35169</v>
          </cell>
          <cell r="B484">
            <v>35180</v>
          </cell>
          <cell r="C484">
            <v>11000</v>
          </cell>
          <cell r="G484">
            <v>880</v>
          </cell>
        </row>
        <row r="485">
          <cell r="A485">
            <v>35169</v>
          </cell>
          <cell r="B485">
            <v>35196</v>
          </cell>
          <cell r="C485">
            <v>68000</v>
          </cell>
          <cell r="G485">
            <v>10200</v>
          </cell>
        </row>
        <row r="486">
          <cell r="A486">
            <v>35169</v>
          </cell>
          <cell r="B486">
            <v>35172</v>
          </cell>
          <cell r="C486">
            <v>87000</v>
          </cell>
          <cell r="G486">
            <v>870</v>
          </cell>
        </row>
        <row r="487">
          <cell r="A487">
            <v>35169</v>
          </cell>
          <cell r="B487">
            <v>35179</v>
          </cell>
          <cell r="C487">
            <v>293000</v>
          </cell>
          <cell r="G487">
            <v>20510.000000000004</v>
          </cell>
        </row>
        <row r="488">
          <cell r="A488">
            <v>35169</v>
          </cell>
          <cell r="B488">
            <v>35194</v>
          </cell>
          <cell r="C488">
            <v>85000</v>
          </cell>
          <cell r="G488">
            <v>8500</v>
          </cell>
        </row>
        <row r="489">
          <cell r="A489">
            <v>35169</v>
          </cell>
          <cell r="B489">
            <v>35184</v>
          </cell>
          <cell r="C489">
            <v>230000</v>
          </cell>
          <cell r="G489">
            <v>34500</v>
          </cell>
        </row>
        <row r="490">
          <cell r="A490">
            <v>35170</v>
          </cell>
          <cell r="B490">
            <v>35186</v>
          </cell>
          <cell r="C490">
            <v>238000</v>
          </cell>
          <cell r="G490">
            <v>35700</v>
          </cell>
        </row>
        <row r="491">
          <cell r="A491">
            <v>35171</v>
          </cell>
          <cell r="B491">
            <v>35176</v>
          </cell>
          <cell r="C491">
            <v>3000</v>
          </cell>
          <cell r="G491">
            <v>150</v>
          </cell>
        </row>
        <row r="492">
          <cell r="A492">
            <v>35171</v>
          </cell>
          <cell r="B492">
            <v>35198</v>
          </cell>
          <cell r="C492">
            <v>252000</v>
          </cell>
          <cell r="G492">
            <v>37800</v>
          </cell>
        </row>
        <row r="493">
          <cell r="A493">
            <v>35171</v>
          </cell>
          <cell r="B493">
            <v>35176</v>
          </cell>
          <cell r="C493">
            <v>182000</v>
          </cell>
          <cell r="G493">
            <v>9100</v>
          </cell>
        </row>
        <row r="494">
          <cell r="A494">
            <v>35172</v>
          </cell>
          <cell r="B494">
            <v>35191</v>
          </cell>
          <cell r="C494">
            <v>139000</v>
          </cell>
          <cell r="G494">
            <v>20850</v>
          </cell>
        </row>
        <row r="495">
          <cell r="A495">
            <v>35172</v>
          </cell>
          <cell r="B495">
            <v>35196</v>
          </cell>
          <cell r="C495">
            <v>76000</v>
          </cell>
          <cell r="G495">
            <v>11400</v>
          </cell>
        </row>
        <row r="496">
          <cell r="A496">
            <v>35172</v>
          </cell>
          <cell r="B496">
            <v>35188</v>
          </cell>
          <cell r="C496">
            <v>122000</v>
          </cell>
          <cell r="G496">
            <v>18300</v>
          </cell>
        </row>
        <row r="497">
          <cell r="A497">
            <v>35173</v>
          </cell>
          <cell r="B497">
            <v>35199</v>
          </cell>
          <cell r="C497">
            <v>138000</v>
          </cell>
          <cell r="G497">
            <v>20700</v>
          </cell>
        </row>
        <row r="498">
          <cell r="A498">
            <v>35173</v>
          </cell>
          <cell r="B498">
            <v>35196</v>
          </cell>
          <cell r="C498">
            <v>79000</v>
          </cell>
          <cell r="G498">
            <v>7900</v>
          </cell>
        </row>
        <row r="499">
          <cell r="A499">
            <v>35173</v>
          </cell>
          <cell r="B499">
            <v>35181</v>
          </cell>
          <cell r="C499">
            <v>179000</v>
          </cell>
          <cell r="G499">
            <v>12530.000000000002</v>
          </cell>
        </row>
        <row r="500">
          <cell r="A500">
            <v>35173</v>
          </cell>
          <cell r="B500">
            <v>35178</v>
          </cell>
          <cell r="C500">
            <v>49000</v>
          </cell>
          <cell r="G500">
            <v>2450</v>
          </cell>
        </row>
        <row r="501">
          <cell r="A501">
            <v>35174</v>
          </cell>
          <cell r="B501">
            <v>35191</v>
          </cell>
          <cell r="C501">
            <v>137000</v>
          </cell>
          <cell r="G501">
            <v>20550</v>
          </cell>
        </row>
        <row r="502">
          <cell r="A502">
            <v>35174</v>
          </cell>
          <cell r="B502">
            <v>35202</v>
          </cell>
          <cell r="C502">
            <v>57000</v>
          </cell>
          <cell r="G502">
            <v>5700</v>
          </cell>
        </row>
        <row r="503">
          <cell r="A503">
            <v>35174</v>
          </cell>
          <cell r="B503">
            <v>35195</v>
          </cell>
          <cell r="C503">
            <v>128000</v>
          </cell>
          <cell r="G503">
            <v>19200</v>
          </cell>
        </row>
        <row r="504">
          <cell r="A504">
            <v>35174</v>
          </cell>
          <cell r="B504">
            <v>35183</v>
          </cell>
          <cell r="C504">
            <v>254000</v>
          </cell>
          <cell r="G504">
            <v>17780</v>
          </cell>
        </row>
        <row r="505">
          <cell r="A505">
            <v>35174</v>
          </cell>
          <cell r="B505">
            <v>35194</v>
          </cell>
          <cell r="C505">
            <v>81000</v>
          </cell>
          <cell r="G505">
            <v>12150</v>
          </cell>
        </row>
        <row r="506">
          <cell r="A506">
            <v>35174</v>
          </cell>
          <cell r="B506">
            <v>35189</v>
          </cell>
          <cell r="C506">
            <v>171000</v>
          </cell>
          <cell r="G506">
            <v>25650</v>
          </cell>
        </row>
        <row r="507">
          <cell r="A507">
            <v>35174</v>
          </cell>
          <cell r="B507">
            <v>35203</v>
          </cell>
          <cell r="C507">
            <v>127000</v>
          </cell>
          <cell r="G507">
            <v>19050</v>
          </cell>
        </row>
        <row r="508">
          <cell r="A508">
            <v>35174</v>
          </cell>
          <cell r="B508">
            <v>35178</v>
          </cell>
          <cell r="C508">
            <v>203000</v>
          </cell>
          <cell r="G508">
            <v>10150</v>
          </cell>
        </row>
        <row r="509">
          <cell r="A509">
            <v>35175</v>
          </cell>
          <cell r="B509">
            <v>35199</v>
          </cell>
          <cell r="C509">
            <v>100000</v>
          </cell>
          <cell r="G509">
            <v>15000</v>
          </cell>
        </row>
        <row r="510">
          <cell r="A510">
            <v>35175</v>
          </cell>
          <cell r="B510">
            <v>35198</v>
          </cell>
          <cell r="C510">
            <v>139000</v>
          </cell>
          <cell r="G510">
            <v>20850</v>
          </cell>
        </row>
        <row r="511">
          <cell r="A511">
            <v>35175</v>
          </cell>
          <cell r="B511">
            <v>35200</v>
          </cell>
          <cell r="C511">
            <v>93000</v>
          </cell>
          <cell r="G511">
            <v>9300</v>
          </cell>
        </row>
        <row r="512">
          <cell r="A512">
            <v>35175</v>
          </cell>
          <cell r="B512">
            <v>35183</v>
          </cell>
          <cell r="C512">
            <v>33000</v>
          </cell>
          <cell r="G512">
            <v>2310</v>
          </cell>
        </row>
        <row r="513">
          <cell r="A513">
            <v>35175</v>
          </cell>
          <cell r="B513">
            <v>35184</v>
          </cell>
          <cell r="C513">
            <v>287000</v>
          </cell>
          <cell r="G513">
            <v>20090.000000000004</v>
          </cell>
        </row>
        <row r="514">
          <cell r="A514">
            <v>35175</v>
          </cell>
          <cell r="B514">
            <v>35201</v>
          </cell>
          <cell r="C514">
            <v>247000</v>
          </cell>
          <cell r="G514">
            <v>37050</v>
          </cell>
        </row>
        <row r="515">
          <cell r="A515">
            <v>35175</v>
          </cell>
          <cell r="B515">
            <v>35198</v>
          </cell>
          <cell r="C515">
            <v>295000</v>
          </cell>
          <cell r="G515">
            <v>44250</v>
          </cell>
        </row>
        <row r="516">
          <cell r="A516">
            <v>35175</v>
          </cell>
          <cell r="B516">
            <v>35194</v>
          </cell>
          <cell r="C516">
            <v>263000</v>
          </cell>
          <cell r="G516">
            <v>39450</v>
          </cell>
        </row>
        <row r="517">
          <cell r="A517">
            <v>35175</v>
          </cell>
          <cell r="B517">
            <v>35181</v>
          </cell>
          <cell r="C517">
            <v>57000</v>
          </cell>
          <cell r="G517">
            <v>2850</v>
          </cell>
        </row>
        <row r="518">
          <cell r="A518">
            <v>35175</v>
          </cell>
          <cell r="B518">
            <v>35190</v>
          </cell>
          <cell r="C518">
            <v>111000</v>
          </cell>
          <cell r="G518">
            <v>16650</v>
          </cell>
        </row>
        <row r="519">
          <cell r="A519">
            <v>35175</v>
          </cell>
          <cell r="B519">
            <v>35198</v>
          </cell>
          <cell r="C519">
            <v>274000</v>
          </cell>
          <cell r="G519">
            <v>41100</v>
          </cell>
        </row>
        <row r="520">
          <cell r="A520">
            <v>35175</v>
          </cell>
          <cell r="B520">
            <v>35189</v>
          </cell>
          <cell r="C520">
            <v>88000</v>
          </cell>
          <cell r="G520">
            <v>13200</v>
          </cell>
        </row>
        <row r="521">
          <cell r="A521">
            <v>35175</v>
          </cell>
          <cell r="B521">
            <v>35182</v>
          </cell>
          <cell r="C521">
            <v>14000</v>
          </cell>
          <cell r="G521">
            <v>700</v>
          </cell>
        </row>
        <row r="522">
          <cell r="A522">
            <v>35175</v>
          </cell>
          <cell r="B522">
            <v>35199</v>
          </cell>
          <cell r="C522">
            <v>10000</v>
          </cell>
          <cell r="G522">
            <v>1500</v>
          </cell>
        </row>
        <row r="523">
          <cell r="A523">
            <v>35175</v>
          </cell>
          <cell r="B523">
            <v>35192</v>
          </cell>
          <cell r="C523">
            <v>174000</v>
          </cell>
          <cell r="G523">
            <v>26100</v>
          </cell>
        </row>
        <row r="524">
          <cell r="A524">
            <v>35175</v>
          </cell>
          <cell r="B524">
            <v>35200</v>
          </cell>
          <cell r="C524">
            <v>43000</v>
          </cell>
          <cell r="G524">
            <v>6450</v>
          </cell>
        </row>
        <row r="525">
          <cell r="A525">
            <v>35175</v>
          </cell>
          <cell r="B525">
            <v>35191</v>
          </cell>
          <cell r="C525">
            <v>29000</v>
          </cell>
          <cell r="G525">
            <v>2900</v>
          </cell>
        </row>
        <row r="526">
          <cell r="A526">
            <v>35175</v>
          </cell>
          <cell r="B526">
            <v>35193</v>
          </cell>
          <cell r="C526">
            <v>78000</v>
          </cell>
          <cell r="G526">
            <v>11700</v>
          </cell>
        </row>
        <row r="527">
          <cell r="A527">
            <v>35175</v>
          </cell>
          <cell r="B527">
            <v>35185</v>
          </cell>
          <cell r="C527">
            <v>173000</v>
          </cell>
          <cell r="G527">
            <v>12110.000000000002</v>
          </cell>
        </row>
        <row r="528">
          <cell r="A528">
            <v>35175</v>
          </cell>
          <cell r="B528">
            <v>35177</v>
          </cell>
          <cell r="C528">
            <v>236000</v>
          </cell>
          <cell r="G528">
            <v>4720</v>
          </cell>
        </row>
        <row r="529">
          <cell r="A529">
            <v>35175</v>
          </cell>
          <cell r="B529">
            <v>35182</v>
          </cell>
          <cell r="C529">
            <v>182000</v>
          </cell>
          <cell r="G529">
            <v>9100</v>
          </cell>
        </row>
        <row r="530">
          <cell r="A530">
            <v>35175</v>
          </cell>
          <cell r="B530">
            <v>35189</v>
          </cell>
          <cell r="C530">
            <v>297000</v>
          </cell>
          <cell r="G530">
            <v>44550</v>
          </cell>
        </row>
        <row r="531">
          <cell r="A531">
            <v>35175</v>
          </cell>
          <cell r="B531">
            <v>35189</v>
          </cell>
          <cell r="C531">
            <v>67000</v>
          </cell>
          <cell r="G531">
            <v>6700</v>
          </cell>
        </row>
        <row r="532">
          <cell r="A532">
            <v>35175</v>
          </cell>
          <cell r="B532">
            <v>35181</v>
          </cell>
          <cell r="C532">
            <v>175000</v>
          </cell>
          <cell r="G532">
            <v>8750</v>
          </cell>
        </row>
        <row r="533">
          <cell r="A533">
            <v>35176</v>
          </cell>
          <cell r="B533">
            <v>35188</v>
          </cell>
          <cell r="C533">
            <v>19000</v>
          </cell>
          <cell r="G533">
            <v>2090</v>
          </cell>
        </row>
        <row r="534">
          <cell r="A534">
            <v>35176</v>
          </cell>
          <cell r="B534">
            <v>35197</v>
          </cell>
          <cell r="C534">
            <v>132000</v>
          </cell>
          <cell r="G534">
            <v>19800</v>
          </cell>
        </row>
        <row r="535">
          <cell r="A535">
            <v>35176</v>
          </cell>
          <cell r="B535">
            <v>35185</v>
          </cell>
          <cell r="C535">
            <v>215000</v>
          </cell>
          <cell r="G535">
            <v>15050.000000000002</v>
          </cell>
        </row>
        <row r="536">
          <cell r="A536">
            <v>35176</v>
          </cell>
          <cell r="B536">
            <v>35182</v>
          </cell>
          <cell r="C536">
            <v>136000</v>
          </cell>
          <cell r="G536">
            <v>6800</v>
          </cell>
        </row>
        <row r="537">
          <cell r="A537">
            <v>35176</v>
          </cell>
          <cell r="B537">
            <v>35191</v>
          </cell>
          <cell r="C537">
            <v>290000</v>
          </cell>
          <cell r="G537">
            <v>43500</v>
          </cell>
        </row>
        <row r="538">
          <cell r="A538">
            <v>35176</v>
          </cell>
          <cell r="B538">
            <v>35197</v>
          </cell>
          <cell r="C538">
            <v>142000</v>
          </cell>
          <cell r="G538">
            <v>21300</v>
          </cell>
        </row>
        <row r="539">
          <cell r="A539">
            <v>35176</v>
          </cell>
          <cell r="B539">
            <v>35185</v>
          </cell>
          <cell r="C539">
            <v>175000</v>
          </cell>
          <cell r="G539">
            <v>12250.000000000002</v>
          </cell>
        </row>
        <row r="540">
          <cell r="A540">
            <v>35176</v>
          </cell>
          <cell r="B540">
            <v>35187</v>
          </cell>
          <cell r="C540">
            <v>288000</v>
          </cell>
          <cell r="G540">
            <v>31680</v>
          </cell>
        </row>
        <row r="541">
          <cell r="A541">
            <v>35176</v>
          </cell>
          <cell r="B541">
            <v>35184</v>
          </cell>
          <cell r="C541">
            <v>211000</v>
          </cell>
          <cell r="G541">
            <v>14770.000000000002</v>
          </cell>
        </row>
        <row r="542">
          <cell r="A542">
            <v>35176</v>
          </cell>
          <cell r="B542">
            <v>35181</v>
          </cell>
          <cell r="C542">
            <v>280000</v>
          </cell>
          <cell r="G542">
            <v>14000</v>
          </cell>
        </row>
        <row r="543">
          <cell r="A543">
            <v>35176</v>
          </cell>
          <cell r="B543">
            <v>35185</v>
          </cell>
          <cell r="C543">
            <v>174000</v>
          </cell>
          <cell r="G543">
            <v>12180.000000000002</v>
          </cell>
        </row>
        <row r="544">
          <cell r="A544">
            <v>35176</v>
          </cell>
          <cell r="B544">
            <v>35205</v>
          </cell>
          <cell r="C544">
            <v>233000</v>
          </cell>
          <cell r="G544">
            <v>34950</v>
          </cell>
        </row>
        <row r="545">
          <cell r="A545">
            <v>35176</v>
          </cell>
          <cell r="B545">
            <v>35190</v>
          </cell>
          <cell r="C545">
            <v>285000</v>
          </cell>
          <cell r="G545">
            <v>42750</v>
          </cell>
        </row>
        <row r="546">
          <cell r="A546">
            <v>35176</v>
          </cell>
          <cell r="B546">
            <v>35195</v>
          </cell>
          <cell r="C546">
            <v>83000</v>
          </cell>
          <cell r="G546">
            <v>12450</v>
          </cell>
        </row>
        <row r="547">
          <cell r="A547">
            <v>35176</v>
          </cell>
          <cell r="B547">
            <v>35188</v>
          </cell>
          <cell r="C547">
            <v>169000</v>
          </cell>
          <cell r="G547">
            <v>18590</v>
          </cell>
        </row>
        <row r="548">
          <cell r="A548">
            <v>35176</v>
          </cell>
          <cell r="B548">
            <v>35200</v>
          </cell>
          <cell r="C548">
            <v>40000</v>
          </cell>
          <cell r="G548">
            <v>6000</v>
          </cell>
        </row>
        <row r="549">
          <cell r="A549">
            <v>35176</v>
          </cell>
          <cell r="B549">
            <v>35195</v>
          </cell>
          <cell r="C549">
            <v>1000</v>
          </cell>
          <cell r="G549">
            <v>150</v>
          </cell>
        </row>
        <row r="550">
          <cell r="A550">
            <v>35176</v>
          </cell>
          <cell r="B550">
            <v>35182</v>
          </cell>
          <cell r="C550">
            <v>15000</v>
          </cell>
          <cell r="G550">
            <v>450</v>
          </cell>
        </row>
        <row r="551">
          <cell r="A551">
            <v>35176</v>
          </cell>
          <cell r="B551">
            <v>35178</v>
          </cell>
          <cell r="C551">
            <v>239000</v>
          </cell>
          <cell r="G551">
            <v>4780</v>
          </cell>
        </row>
        <row r="552">
          <cell r="A552">
            <v>35176</v>
          </cell>
          <cell r="B552">
            <v>35200</v>
          </cell>
          <cell r="C552">
            <v>224000</v>
          </cell>
          <cell r="G552">
            <v>33600</v>
          </cell>
        </row>
        <row r="553">
          <cell r="A553">
            <v>35176</v>
          </cell>
          <cell r="B553">
            <v>35196</v>
          </cell>
          <cell r="C553">
            <v>278000</v>
          </cell>
          <cell r="G553">
            <v>41700</v>
          </cell>
        </row>
        <row r="554">
          <cell r="A554">
            <v>35176</v>
          </cell>
          <cell r="B554">
            <v>35188</v>
          </cell>
          <cell r="C554">
            <v>107000</v>
          </cell>
          <cell r="G554">
            <v>11770</v>
          </cell>
        </row>
        <row r="555">
          <cell r="A555">
            <v>35177</v>
          </cell>
          <cell r="B555">
            <v>35185</v>
          </cell>
          <cell r="C555">
            <v>56000</v>
          </cell>
          <cell r="G555">
            <v>2240</v>
          </cell>
        </row>
        <row r="556">
          <cell r="A556">
            <v>35178</v>
          </cell>
          <cell r="B556">
            <v>35199</v>
          </cell>
          <cell r="C556">
            <v>128000</v>
          </cell>
          <cell r="G556">
            <v>19200</v>
          </cell>
        </row>
        <row r="557">
          <cell r="A557">
            <v>35179</v>
          </cell>
          <cell r="B557">
            <v>35195</v>
          </cell>
          <cell r="C557">
            <v>174000</v>
          </cell>
          <cell r="G557">
            <v>26100</v>
          </cell>
        </row>
        <row r="558">
          <cell r="A558">
            <v>35179</v>
          </cell>
          <cell r="B558">
            <v>35191</v>
          </cell>
          <cell r="C558">
            <v>136000</v>
          </cell>
          <cell r="G558">
            <v>14960</v>
          </cell>
        </row>
        <row r="559">
          <cell r="A559">
            <v>35179</v>
          </cell>
          <cell r="B559">
            <v>35185</v>
          </cell>
          <cell r="C559">
            <v>265000</v>
          </cell>
          <cell r="G559">
            <v>13250</v>
          </cell>
        </row>
        <row r="560">
          <cell r="A560">
            <v>35179</v>
          </cell>
          <cell r="B560">
            <v>35190</v>
          </cell>
          <cell r="C560">
            <v>152000</v>
          </cell>
          <cell r="G560">
            <v>16720</v>
          </cell>
        </row>
        <row r="561">
          <cell r="A561">
            <v>35180</v>
          </cell>
          <cell r="B561">
            <v>35206</v>
          </cell>
          <cell r="C561">
            <v>42000</v>
          </cell>
          <cell r="G561">
            <v>6300</v>
          </cell>
        </row>
        <row r="562">
          <cell r="A562">
            <v>35181</v>
          </cell>
          <cell r="B562">
            <v>35188</v>
          </cell>
          <cell r="C562">
            <v>199000</v>
          </cell>
          <cell r="G562">
            <v>9950</v>
          </cell>
        </row>
        <row r="563">
          <cell r="A563">
            <v>35181</v>
          </cell>
          <cell r="B563">
            <v>35190</v>
          </cell>
          <cell r="C563">
            <v>54000</v>
          </cell>
          <cell r="G563">
            <v>2160</v>
          </cell>
        </row>
        <row r="564">
          <cell r="A564">
            <v>35181</v>
          </cell>
          <cell r="B564">
            <v>35202</v>
          </cell>
          <cell r="C564">
            <v>24000</v>
          </cell>
          <cell r="G564">
            <v>2400</v>
          </cell>
        </row>
        <row r="565">
          <cell r="A565">
            <v>35181</v>
          </cell>
          <cell r="B565">
            <v>35202</v>
          </cell>
          <cell r="C565">
            <v>126000</v>
          </cell>
          <cell r="G565">
            <v>18900</v>
          </cell>
        </row>
        <row r="566">
          <cell r="A566">
            <v>35181</v>
          </cell>
          <cell r="B566">
            <v>35200</v>
          </cell>
          <cell r="C566">
            <v>236000</v>
          </cell>
          <cell r="G566">
            <v>35400</v>
          </cell>
        </row>
        <row r="567">
          <cell r="A567">
            <v>35181</v>
          </cell>
          <cell r="B567">
            <v>35200</v>
          </cell>
          <cell r="C567">
            <v>256000</v>
          </cell>
          <cell r="G567">
            <v>38400</v>
          </cell>
        </row>
        <row r="568">
          <cell r="A568">
            <v>35181</v>
          </cell>
          <cell r="B568">
            <v>35200</v>
          </cell>
          <cell r="C568">
            <v>159000</v>
          </cell>
          <cell r="G568">
            <v>23850</v>
          </cell>
        </row>
        <row r="569">
          <cell r="A569">
            <v>35181</v>
          </cell>
          <cell r="B569">
            <v>35203</v>
          </cell>
          <cell r="C569">
            <v>204000</v>
          </cell>
          <cell r="G569">
            <v>30600</v>
          </cell>
        </row>
        <row r="570">
          <cell r="A570">
            <v>35181</v>
          </cell>
          <cell r="B570">
            <v>35200</v>
          </cell>
          <cell r="C570">
            <v>276000</v>
          </cell>
          <cell r="G570">
            <v>41400</v>
          </cell>
        </row>
        <row r="571">
          <cell r="A571">
            <v>35181</v>
          </cell>
          <cell r="B571">
            <v>35194</v>
          </cell>
          <cell r="C571">
            <v>215000</v>
          </cell>
          <cell r="G571">
            <v>23650</v>
          </cell>
        </row>
        <row r="572">
          <cell r="A572">
            <v>35181</v>
          </cell>
          <cell r="B572">
            <v>35193</v>
          </cell>
          <cell r="C572">
            <v>93000</v>
          </cell>
          <cell r="G572">
            <v>10230</v>
          </cell>
        </row>
        <row r="573">
          <cell r="A573">
            <v>35181</v>
          </cell>
          <cell r="B573">
            <v>35201</v>
          </cell>
          <cell r="C573">
            <v>162000</v>
          </cell>
          <cell r="G573">
            <v>24300</v>
          </cell>
        </row>
        <row r="574">
          <cell r="A574">
            <v>35181</v>
          </cell>
          <cell r="B574">
            <v>35195</v>
          </cell>
          <cell r="C574">
            <v>96000</v>
          </cell>
          <cell r="G574">
            <v>9600</v>
          </cell>
        </row>
        <row r="575">
          <cell r="A575">
            <v>35181</v>
          </cell>
          <cell r="B575">
            <v>35187</v>
          </cell>
          <cell r="C575">
            <v>42000</v>
          </cell>
          <cell r="G575">
            <v>2100</v>
          </cell>
        </row>
        <row r="576">
          <cell r="A576">
            <v>35181</v>
          </cell>
          <cell r="B576">
            <v>35204</v>
          </cell>
          <cell r="C576">
            <v>170000</v>
          </cell>
          <cell r="G576">
            <v>25500</v>
          </cell>
        </row>
        <row r="577">
          <cell r="A577">
            <v>35181</v>
          </cell>
          <cell r="B577">
            <v>35196</v>
          </cell>
          <cell r="C577">
            <v>78000</v>
          </cell>
          <cell r="G577">
            <v>7800</v>
          </cell>
        </row>
        <row r="578">
          <cell r="A578">
            <v>35181</v>
          </cell>
          <cell r="B578">
            <v>35209</v>
          </cell>
          <cell r="C578">
            <v>293000</v>
          </cell>
          <cell r="G578">
            <v>43950</v>
          </cell>
        </row>
        <row r="579">
          <cell r="A579">
            <v>35181</v>
          </cell>
          <cell r="B579">
            <v>35188</v>
          </cell>
          <cell r="C579">
            <v>252000</v>
          </cell>
          <cell r="G579">
            <v>12600</v>
          </cell>
        </row>
        <row r="580">
          <cell r="A580">
            <v>35181</v>
          </cell>
          <cell r="B580">
            <v>35189</v>
          </cell>
          <cell r="C580">
            <v>293000</v>
          </cell>
          <cell r="G580">
            <v>20510.000000000004</v>
          </cell>
        </row>
        <row r="581">
          <cell r="A581">
            <v>35181</v>
          </cell>
          <cell r="B581">
            <v>35190</v>
          </cell>
          <cell r="C581">
            <v>94000</v>
          </cell>
          <cell r="G581">
            <v>6580.0000000000009</v>
          </cell>
        </row>
        <row r="582">
          <cell r="A582">
            <v>35181</v>
          </cell>
          <cell r="B582">
            <v>35203</v>
          </cell>
          <cell r="C582">
            <v>180000</v>
          </cell>
          <cell r="G582">
            <v>27000</v>
          </cell>
        </row>
        <row r="583">
          <cell r="A583">
            <v>35181</v>
          </cell>
          <cell r="B583">
            <v>35205</v>
          </cell>
          <cell r="C583">
            <v>79000</v>
          </cell>
          <cell r="G583">
            <v>11850</v>
          </cell>
        </row>
        <row r="584">
          <cell r="A584">
            <v>35181</v>
          </cell>
          <cell r="B584">
            <v>35204</v>
          </cell>
          <cell r="C584">
            <v>205000</v>
          </cell>
          <cell r="G584">
            <v>30750</v>
          </cell>
        </row>
        <row r="585">
          <cell r="A585">
            <v>35181</v>
          </cell>
          <cell r="B585">
            <v>35184</v>
          </cell>
          <cell r="C585">
            <v>69000</v>
          </cell>
          <cell r="G585">
            <v>690</v>
          </cell>
        </row>
        <row r="586">
          <cell r="A586">
            <v>35181</v>
          </cell>
          <cell r="B586">
            <v>35185</v>
          </cell>
          <cell r="C586">
            <v>273000</v>
          </cell>
          <cell r="G586">
            <v>13650</v>
          </cell>
        </row>
        <row r="587">
          <cell r="A587">
            <v>35181</v>
          </cell>
          <cell r="B587">
            <v>35193</v>
          </cell>
          <cell r="C587">
            <v>53000</v>
          </cell>
          <cell r="G587">
            <v>5830</v>
          </cell>
        </row>
        <row r="588">
          <cell r="A588">
            <v>35181</v>
          </cell>
          <cell r="B588">
            <v>35188</v>
          </cell>
          <cell r="C588">
            <v>256000</v>
          </cell>
          <cell r="G588">
            <v>12800</v>
          </cell>
        </row>
        <row r="589">
          <cell r="A589">
            <v>35181</v>
          </cell>
          <cell r="B589">
            <v>35186</v>
          </cell>
          <cell r="C589">
            <v>32000</v>
          </cell>
          <cell r="G589">
            <v>1600</v>
          </cell>
        </row>
        <row r="590">
          <cell r="A590">
            <v>35181</v>
          </cell>
          <cell r="B590">
            <v>35200</v>
          </cell>
          <cell r="C590">
            <v>110000</v>
          </cell>
          <cell r="G590">
            <v>16500</v>
          </cell>
        </row>
        <row r="591">
          <cell r="A591">
            <v>35181</v>
          </cell>
          <cell r="B591">
            <v>35185</v>
          </cell>
          <cell r="C591">
            <v>4000</v>
          </cell>
          <cell r="G591">
            <v>200</v>
          </cell>
        </row>
        <row r="592">
          <cell r="A592">
            <v>35181</v>
          </cell>
          <cell r="B592">
            <v>35208</v>
          </cell>
          <cell r="C592">
            <v>35000</v>
          </cell>
          <cell r="G592">
            <v>5250</v>
          </cell>
        </row>
        <row r="593">
          <cell r="A593">
            <v>35181</v>
          </cell>
          <cell r="B593">
            <v>35202</v>
          </cell>
          <cell r="C593">
            <v>266000</v>
          </cell>
          <cell r="G593">
            <v>39900</v>
          </cell>
        </row>
        <row r="594">
          <cell r="A594">
            <v>35182</v>
          </cell>
          <cell r="B594">
            <v>35210</v>
          </cell>
          <cell r="C594">
            <v>70000</v>
          </cell>
          <cell r="G594">
            <v>10500</v>
          </cell>
        </row>
        <row r="595">
          <cell r="A595">
            <v>35182</v>
          </cell>
          <cell r="B595">
            <v>35203</v>
          </cell>
          <cell r="C595">
            <v>274000</v>
          </cell>
          <cell r="G595">
            <v>41100</v>
          </cell>
        </row>
        <row r="596">
          <cell r="A596">
            <v>35182</v>
          </cell>
          <cell r="B596">
            <v>35185</v>
          </cell>
          <cell r="C596">
            <v>131000</v>
          </cell>
          <cell r="G596">
            <v>2620</v>
          </cell>
        </row>
        <row r="597">
          <cell r="A597">
            <v>35182</v>
          </cell>
          <cell r="B597">
            <v>35202</v>
          </cell>
          <cell r="C597">
            <v>61000</v>
          </cell>
          <cell r="G597">
            <v>6100</v>
          </cell>
        </row>
        <row r="598">
          <cell r="A598">
            <v>35182</v>
          </cell>
          <cell r="B598">
            <v>35188</v>
          </cell>
          <cell r="C598">
            <v>159000</v>
          </cell>
          <cell r="G598">
            <v>7950</v>
          </cell>
        </row>
        <row r="599">
          <cell r="A599">
            <v>35182</v>
          </cell>
          <cell r="B599">
            <v>35207</v>
          </cell>
          <cell r="C599">
            <v>202000</v>
          </cell>
          <cell r="G599">
            <v>30300</v>
          </cell>
        </row>
        <row r="600">
          <cell r="A600">
            <v>35182</v>
          </cell>
          <cell r="B600">
            <v>35211</v>
          </cell>
          <cell r="C600">
            <v>18000</v>
          </cell>
          <cell r="G600">
            <v>2700</v>
          </cell>
        </row>
        <row r="601">
          <cell r="A601">
            <v>35182</v>
          </cell>
          <cell r="B601">
            <v>35196</v>
          </cell>
          <cell r="C601">
            <v>201000</v>
          </cell>
          <cell r="G601">
            <v>30150</v>
          </cell>
        </row>
        <row r="602">
          <cell r="A602">
            <v>35182</v>
          </cell>
          <cell r="B602">
            <v>35210</v>
          </cell>
          <cell r="C602">
            <v>21000</v>
          </cell>
          <cell r="G602">
            <v>3150</v>
          </cell>
        </row>
        <row r="603">
          <cell r="A603">
            <v>35182</v>
          </cell>
          <cell r="B603">
            <v>35210</v>
          </cell>
          <cell r="C603">
            <v>40000</v>
          </cell>
          <cell r="G603">
            <v>4000</v>
          </cell>
        </row>
        <row r="604">
          <cell r="A604">
            <v>35182</v>
          </cell>
          <cell r="B604">
            <v>35191</v>
          </cell>
          <cell r="C604">
            <v>179000</v>
          </cell>
          <cell r="G604">
            <v>12530.000000000002</v>
          </cell>
        </row>
        <row r="605">
          <cell r="A605">
            <v>35182</v>
          </cell>
          <cell r="B605">
            <v>35210</v>
          </cell>
          <cell r="C605">
            <v>200000</v>
          </cell>
          <cell r="G605">
            <v>30000</v>
          </cell>
        </row>
        <row r="606">
          <cell r="A606">
            <v>35182</v>
          </cell>
          <cell r="B606">
            <v>35210</v>
          </cell>
          <cell r="C606">
            <v>276000</v>
          </cell>
          <cell r="G606">
            <v>41400</v>
          </cell>
        </row>
        <row r="607">
          <cell r="A607">
            <v>35182</v>
          </cell>
          <cell r="B607">
            <v>35195</v>
          </cell>
          <cell r="C607">
            <v>15000</v>
          </cell>
          <cell r="G607">
            <v>1200</v>
          </cell>
        </row>
        <row r="608">
          <cell r="A608">
            <v>35182</v>
          </cell>
          <cell r="B608">
            <v>35203</v>
          </cell>
          <cell r="C608">
            <v>170000</v>
          </cell>
          <cell r="G608">
            <v>25500</v>
          </cell>
        </row>
        <row r="609">
          <cell r="A609">
            <v>35183</v>
          </cell>
          <cell r="B609">
            <v>35208</v>
          </cell>
          <cell r="C609">
            <v>8000</v>
          </cell>
          <cell r="G609">
            <v>800</v>
          </cell>
        </row>
        <row r="610">
          <cell r="A610">
            <v>35183</v>
          </cell>
          <cell r="B610">
            <v>35195</v>
          </cell>
          <cell r="C610">
            <v>179000</v>
          </cell>
          <cell r="G610">
            <v>19690</v>
          </cell>
        </row>
        <row r="611">
          <cell r="A611">
            <v>35183</v>
          </cell>
          <cell r="B611">
            <v>35197</v>
          </cell>
          <cell r="C611">
            <v>181000</v>
          </cell>
          <cell r="G611">
            <v>27150</v>
          </cell>
        </row>
        <row r="612">
          <cell r="A612">
            <v>35183</v>
          </cell>
          <cell r="B612">
            <v>35200</v>
          </cell>
          <cell r="C612">
            <v>249000</v>
          </cell>
          <cell r="G612">
            <v>37350</v>
          </cell>
        </row>
        <row r="613">
          <cell r="A613">
            <v>35183</v>
          </cell>
          <cell r="B613">
            <v>35187</v>
          </cell>
          <cell r="C613">
            <v>143000</v>
          </cell>
          <cell r="G613">
            <v>7150</v>
          </cell>
        </row>
        <row r="614">
          <cell r="A614">
            <v>35183</v>
          </cell>
          <cell r="B614">
            <v>35205</v>
          </cell>
          <cell r="C614">
            <v>125000</v>
          </cell>
          <cell r="G614">
            <v>18750</v>
          </cell>
        </row>
        <row r="615">
          <cell r="A615">
            <v>35183</v>
          </cell>
          <cell r="B615">
            <v>35206</v>
          </cell>
          <cell r="C615">
            <v>237000</v>
          </cell>
          <cell r="G615">
            <v>35550</v>
          </cell>
        </row>
        <row r="616">
          <cell r="A616">
            <v>35183</v>
          </cell>
          <cell r="B616">
            <v>35187</v>
          </cell>
          <cell r="C616">
            <v>105000</v>
          </cell>
          <cell r="G616">
            <v>5250</v>
          </cell>
        </row>
        <row r="617">
          <cell r="A617">
            <v>35183</v>
          </cell>
          <cell r="B617">
            <v>35201</v>
          </cell>
          <cell r="C617">
            <v>168000</v>
          </cell>
          <cell r="G617">
            <v>25200</v>
          </cell>
        </row>
        <row r="618">
          <cell r="A618">
            <v>35183</v>
          </cell>
          <cell r="B618">
            <v>35207</v>
          </cell>
          <cell r="C618">
            <v>75000</v>
          </cell>
          <cell r="G618">
            <v>7500</v>
          </cell>
        </row>
        <row r="619">
          <cell r="A619">
            <v>35184</v>
          </cell>
          <cell r="B619">
            <v>35200</v>
          </cell>
          <cell r="C619">
            <v>284000</v>
          </cell>
          <cell r="G619">
            <v>42600</v>
          </cell>
        </row>
        <row r="620">
          <cell r="A620">
            <v>35184</v>
          </cell>
          <cell r="B620">
            <v>35208</v>
          </cell>
          <cell r="C620">
            <v>181000</v>
          </cell>
          <cell r="G620">
            <v>27150</v>
          </cell>
        </row>
        <row r="621">
          <cell r="A621">
            <v>35185</v>
          </cell>
          <cell r="B621">
            <v>35190</v>
          </cell>
          <cell r="C621">
            <v>217000</v>
          </cell>
          <cell r="G621">
            <v>10850</v>
          </cell>
        </row>
        <row r="622">
          <cell r="A622">
            <v>35185</v>
          </cell>
          <cell r="B622">
            <v>35198</v>
          </cell>
          <cell r="C622">
            <v>295000</v>
          </cell>
          <cell r="G622">
            <v>32450</v>
          </cell>
        </row>
        <row r="623">
          <cell r="A623">
            <v>35185</v>
          </cell>
          <cell r="B623">
            <v>35213</v>
          </cell>
          <cell r="C623">
            <v>231000</v>
          </cell>
          <cell r="G623">
            <v>34650</v>
          </cell>
        </row>
        <row r="624">
          <cell r="A624">
            <v>35185</v>
          </cell>
          <cell r="B624">
            <v>35190</v>
          </cell>
          <cell r="C624">
            <v>223000</v>
          </cell>
          <cell r="G624">
            <v>11150</v>
          </cell>
        </row>
        <row r="625">
          <cell r="A625">
            <v>35185</v>
          </cell>
          <cell r="B625">
            <v>35207</v>
          </cell>
          <cell r="C625">
            <v>142000</v>
          </cell>
          <cell r="G625">
            <v>21300</v>
          </cell>
        </row>
        <row r="626">
          <cell r="A626">
            <v>35185</v>
          </cell>
          <cell r="B626">
            <v>35214</v>
          </cell>
          <cell r="C626">
            <v>18000</v>
          </cell>
          <cell r="G626">
            <v>2700</v>
          </cell>
        </row>
        <row r="627">
          <cell r="A627">
            <v>35186</v>
          </cell>
          <cell r="B627">
            <v>35207</v>
          </cell>
          <cell r="C627">
            <v>298000</v>
          </cell>
          <cell r="G627">
            <v>44700</v>
          </cell>
        </row>
        <row r="628">
          <cell r="A628">
            <v>35186</v>
          </cell>
          <cell r="B628">
            <v>35198</v>
          </cell>
          <cell r="C628">
            <v>106000</v>
          </cell>
          <cell r="G628">
            <v>11660</v>
          </cell>
        </row>
        <row r="629">
          <cell r="A629">
            <v>35186</v>
          </cell>
          <cell r="B629">
            <v>35201</v>
          </cell>
          <cell r="C629">
            <v>118000</v>
          </cell>
          <cell r="G629">
            <v>17700</v>
          </cell>
        </row>
        <row r="630">
          <cell r="A630">
            <v>35186</v>
          </cell>
          <cell r="B630">
            <v>35200</v>
          </cell>
          <cell r="C630">
            <v>210000</v>
          </cell>
          <cell r="G630">
            <v>31500</v>
          </cell>
        </row>
        <row r="631">
          <cell r="A631">
            <v>35186</v>
          </cell>
          <cell r="B631">
            <v>35215</v>
          </cell>
          <cell r="C631">
            <v>142000</v>
          </cell>
          <cell r="G631">
            <v>21300</v>
          </cell>
        </row>
        <row r="632">
          <cell r="A632">
            <v>35186</v>
          </cell>
          <cell r="B632">
            <v>35214</v>
          </cell>
          <cell r="C632">
            <v>283000</v>
          </cell>
          <cell r="G632">
            <v>42450</v>
          </cell>
        </row>
        <row r="633">
          <cell r="A633">
            <v>35187</v>
          </cell>
          <cell r="B633">
            <v>35205</v>
          </cell>
          <cell r="C633">
            <v>239000</v>
          </cell>
          <cell r="G633">
            <v>35850</v>
          </cell>
        </row>
        <row r="634">
          <cell r="A634">
            <v>35188</v>
          </cell>
          <cell r="B634">
            <v>35195</v>
          </cell>
          <cell r="C634">
            <v>45000</v>
          </cell>
          <cell r="G634">
            <v>1350</v>
          </cell>
        </row>
        <row r="635">
          <cell r="A635">
            <v>35188</v>
          </cell>
          <cell r="B635">
            <v>35200</v>
          </cell>
          <cell r="C635">
            <v>93000</v>
          </cell>
          <cell r="G635">
            <v>7440</v>
          </cell>
        </row>
        <row r="636">
          <cell r="A636">
            <v>35188</v>
          </cell>
          <cell r="B636">
            <v>35197</v>
          </cell>
          <cell r="C636">
            <v>151000</v>
          </cell>
          <cell r="G636">
            <v>10570.000000000002</v>
          </cell>
        </row>
        <row r="637">
          <cell r="A637">
            <v>35188</v>
          </cell>
          <cell r="B637">
            <v>35214</v>
          </cell>
          <cell r="C637">
            <v>269000</v>
          </cell>
          <cell r="G637">
            <v>40350</v>
          </cell>
        </row>
        <row r="638">
          <cell r="A638">
            <v>35188</v>
          </cell>
          <cell r="B638">
            <v>35199</v>
          </cell>
          <cell r="C638">
            <v>211000</v>
          </cell>
          <cell r="G638">
            <v>23210</v>
          </cell>
        </row>
        <row r="639">
          <cell r="A639">
            <v>35188</v>
          </cell>
          <cell r="B639">
            <v>35194</v>
          </cell>
          <cell r="C639">
            <v>256000</v>
          </cell>
          <cell r="G639">
            <v>12800</v>
          </cell>
        </row>
        <row r="640">
          <cell r="A640">
            <v>35188</v>
          </cell>
          <cell r="B640">
            <v>35205</v>
          </cell>
          <cell r="C640">
            <v>60000</v>
          </cell>
          <cell r="G640">
            <v>9000</v>
          </cell>
        </row>
        <row r="641">
          <cell r="A641">
            <v>35189</v>
          </cell>
          <cell r="B641">
            <v>35211</v>
          </cell>
          <cell r="C641">
            <v>189000</v>
          </cell>
          <cell r="G641">
            <v>28350</v>
          </cell>
        </row>
        <row r="642">
          <cell r="A642">
            <v>35189</v>
          </cell>
          <cell r="B642">
            <v>35193</v>
          </cell>
          <cell r="C642">
            <v>118000</v>
          </cell>
          <cell r="G642">
            <v>5900</v>
          </cell>
        </row>
        <row r="643">
          <cell r="A643">
            <v>35189</v>
          </cell>
          <cell r="B643">
            <v>35191</v>
          </cell>
          <cell r="C643">
            <v>244000</v>
          </cell>
          <cell r="G643">
            <v>4880</v>
          </cell>
        </row>
        <row r="644">
          <cell r="A644">
            <v>35189</v>
          </cell>
          <cell r="B644">
            <v>35196</v>
          </cell>
          <cell r="C644">
            <v>112000</v>
          </cell>
          <cell r="G644">
            <v>5600</v>
          </cell>
        </row>
        <row r="645">
          <cell r="A645">
            <v>35189</v>
          </cell>
          <cell r="B645">
            <v>35209</v>
          </cell>
          <cell r="C645">
            <v>80000</v>
          </cell>
          <cell r="G645">
            <v>12000</v>
          </cell>
        </row>
        <row r="646">
          <cell r="A646">
            <v>35189</v>
          </cell>
          <cell r="B646">
            <v>35209</v>
          </cell>
          <cell r="C646">
            <v>272000</v>
          </cell>
          <cell r="G646">
            <v>40800</v>
          </cell>
        </row>
        <row r="647">
          <cell r="A647">
            <v>35190</v>
          </cell>
          <cell r="B647">
            <v>35205</v>
          </cell>
          <cell r="C647">
            <v>94000</v>
          </cell>
          <cell r="G647">
            <v>9400</v>
          </cell>
        </row>
        <row r="648">
          <cell r="A648">
            <v>35191</v>
          </cell>
          <cell r="B648">
            <v>35214</v>
          </cell>
          <cell r="C648">
            <v>198000</v>
          </cell>
          <cell r="G648">
            <v>29700</v>
          </cell>
        </row>
        <row r="649">
          <cell r="A649">
            <v>35191</v>
          </cell>
          <cell r="B649">
            <v>35214</v>
          </cell>
          <cell r="C649">
            <v>240000</v>
          </cell>
          <cell r="G649">
            <v>36000</v>
          </cell>
        </row>
        <row r="650">
          <cell r="A650">
            <v>35191</v>
          </cell>
          <cell r="B650">
            <v>35194</v>
          </cell>
          <cell r="C650">
            <v>41000</v>
          </cell>
          <cell r="G650">
            <v>820</v>
          </cell>
        </row>
        <row r="651">
          <cell r="A651">
            <v>35191</v>
          </cell>
          <cell r="B651">
            <v>35218</v>
          </cell>
          <cell r="C651">
            <v>245000</v>
          </cell>
          <cell r="G651">
            <v>36750</v>
          </cell>
        </row>
        <row r="652">
          <cell r="A652">
            <v>35191</v>
          </cell>
          <cell r="B652">
            <v>35207</v>
          </cell>
          <cell r="C652">
            <v>230000</v>
          </cell>
          <cell r="G652">
            <v>34500</v>
          </cell>
        </row>
        <row r="653">
          <cell r="A653">
            <v>35191</v>
          </cell>
          <cell r="B653">
            <v>35201</v>
          </cell>
          <cell r="C653">
            <v>275000</v>
          </cell>
          <cell r="G653">
            <v>19250.000000000004</v>
          </cell>
        </row>
        <row r="654">
          <cell r="A654">
            <v>35191</v>
          </cell>
          <cell r="B654">
            <v>35215</v>
          </cell>
          <cell r="C654">
            <v>81000</v>
          </cell>
          <cell r="G654">
            <v>12150</v>
          </cell>
        </row>
        <row r="655">
          <cell r="A655">
            <v>35191</v>
          </cell>
          <cell r="B655">
            <v>35207</v>
          </cell>
          <cell r="C655">
            <v>153000</v>
          </cell>
          <cell r="G655">
            <v>22950</v>
          </cell>
        </row>
        <row r="656">
          <cell r="A656">
            <v>35191</v>
          </cell>
          <cell r="B656">
            <v>35200</v>
          </cell>
          <cell r="C656">
            <v>289000</v>
          </cell>
          <cell r="G656">
            <v>20230.000000000004</v>
          </cell>
        </row>
        <row r="657">
          <cell r="A657">
            <v>35191</v>
          </cell>
          <cell r="B657">
            <v>35202</v>
          </cell>
          <cell r="C657">
            <v>191000</v>
          </cell>
          <cell r="G657">
            <v>21010</v>
          </cell>
        </row>
        <row r="658">
          <cell r="A658">
            <v>35191</v>
          </cell>
          <cell r="B658">
            <v>35197</v>
          </cell>
          <cell r="C658">
            <v>108000</v>
          </cell>
          <cell r="G658">
            <v>5400</v>
          </cell>
        </row>
        <row r="659">
          <cell r="A659">
            <v>35192</v>
          </cell>
          <cell r="B659">
            <v>35220</v>
          </cell>
          <cell r="C659">
            <v>90000</v>
          </cell>
          <cell r="G659">
            <v>13500</v>
          </cell>
        </row>
        <row r="660">
          <cell r="A660">
            <v>35192</v>
          </cell>
          <cell r="B660">
            <v>35195</v>
          </cell>
          <cell r="C660">
            <v>103000</v>
          </cell>
          <cell r="G660">
            <v>2060</v>
          </cell>
        </row>
        <row r="661">
          <cell r="A661">
            <v>35192</v>
          </cell>
          <cell r="B661">
            <v>35215</v>
          </cell>
          <cell r="C661">
            <v>150000</v>
          </cell>
          <cell r="G661">
            <v>22500</v>
          </cell>
        </row>
        <row r="662">
          <cell r="A662">
            <v>35192</v>
          </cell>
          <cell r="B662">
            <v>35203</v>
          </cell>
          <cell r="C662">
            <v>176000</v>
          </cell>
          <cell r="G662">
            <v>19360</v>
          </cell>
        </row>
        <row r="663">
          <cell r="A663">
            <v>35192</v>
          </cell>
          <cell r="B663">
            <v>35215</v>
          </cell>
          <cell r="C663">
            <v>35000</v>
          </cell>
          <cell r="G663">
            <v>3500</v>
          </cell>
        </row>
        <row r="664">
          <cell r="A664">
            <v>35192</v>
          </cell>
          <cell r="B664">
            <v>35212</v>
          </cell>
          <cell r="C664">
            <v>252000</v>
          </cell>
          <cell r="G664">
            <v>37800</v>
          </cell>
        </row>
        <row r="665">
          <cell r="A665">
            <v>35192</v>
          </cell>
          <cell r="B665">
            <v>35203</v>
          </cell>
          <cell r="C665">
            <v>58000</v>
          </cell>
          <cell r="G665">
            <v>6380</v>
          </cell>
        </row>
        <row r="666">
          <cell r="A666">
            <v>35192</v>
          </cell>
          <cell r="B666">
            <v>35215</v>
          </cell>
          <cell r="C666">
            <v>234000</v>
          </cell>
          <cell r="G666">
            <v>35100</v>
          </cell>
        </row>
        <row r="667">
          <cell r="A667">
            <v>35192</v>
          </cell>
          <cell r="B667">
            <v>35194</v>
          </cell>
          <cell r="C667">
            <v>296000</v>
          </cell>
          <cell r="G667">
            <v>5920</v>
          </cell>
        </row>
        <row r="668">
          <cell r="A668">
            <v>35192</v>
          </cell>
          <cell r="B668">
            <v>35201</v>
          </cell>
          <cell r="C668">
            <v>214000</v>
          </cell>
          <cell r="G668">
            <v>14980.000000000002</v>
          </cell>
        </row>
        <row r="669">
          <cell r="A669">
            <v>35192</v>
          </cell>
          <cell r="B669">
            <v>35218</v>
          </cell>
          <cell r="C669">
            <v>204000</v>
          </cell>
          <cell r="G669">
            <v>30600</v>
          </cell>
        </row>
        <row r="670">
          <cell r="A670">
            <v>35192</v>
          </cell>
          <cell r="B670">
            <v>35209</v>
          </cell>
          <cell r="C670">
            <v>17000</v>
          </cell>
          <cell r="G670">
            <v>1700</v>
          </cell>
        </row>
        <row r="671">
          <cell r="A671">
            <v>35192</v>
          </cell>
          <cell r="B671">
            <v>35201</v>
          </cell>
          <cell r="C671">
            <v>144000</v>
          </cell>
          <cell r="G671">
            <v>10080.000000000002</v>
          </cell>
        </row>
        <row r="672">
          <cell r="A672">
            <v>35192</v>
          </cell>
          <cell r="B672">
            <v>35212</v>
          </cell>
          <cell r="C672">
            <v>28000</v>
          </cell>
          <cell r="G672">
            <v>2800</v>
          </cell>
        </row>
        <row r="673">
          <cell r="A673">
            <v>35192</v>
          </cell>
          <cell r="B673">
            <v>35201</v>
          </cell>
          <cell r="C673">
            <v>201000</v>
          </cell>
          <cell r="G673">
            <v>14070.000000000002</v>
          </cell>
        </row>
        <row r="674">
          <cell r="A674">
            <v>35192</v>
          </cell>
          <cell r="B674">
            <v>35207</v>
          </cell>
          <cell r="C674">
            <v>177000</v>
          </cell>
          <cell r="G674">
            <v>26550</v>
          </cell>
        </row>
        <row r="675">
          <cell r="A675">
            <v>35192</v>
          </cell>
          <cell r="B675">
            <v>35210</v>
          </cell>
          <cell r="C675">
            <v>175000</v>
          </cell>
          <cell r="G675">
            <v>26250</v>
          </cell>
        </row>
        <row r="676">
          <cell r="A676">
            <v>35192</v>
          </cell>
          <cell r="B676">
            <v>35203</v>
          </cell>
          <cell r="C676">
            <v>77000</v>
          </cell>
          <cell r="G676">
            <v>8470</v>
          </cell>
        </row>
        <row r="677">
          <cell r="A677">
            <v>35192</v>
          </cell>
          <cell r="B677">
            <v>35198</v>
          </cell>
          <cell r="C677">
            <v>59000</v>
          </cell>
          <cell r="G677">
            <v>2950</v>
          </cell>
        </row>
        <row r="678">
          <cell r="A678">
            <v>35192</v>
          </cell>
          <cell r="B678">
            <v>35220</v>
          </cell>
          <cell r="C678">
            <v>258000</v>
          </cell>
          <cell r="G678">
            <v>38700</v>
          </cell>
        </row>
        <row r="679">
          <cell r="A679">
            <v>35192</v>
          </cell>
          <cell r="B679">
            <v>35199</v>
          </cell>
          <cell r="C679">
            <v>159000</v>
          </cell>
          <cell r="G679">
            <v>7950</v>
          </cell>
        </row>
        <row r="680">
          <cell r="A680">
            <v>35192</v>
          </cell>
          <cell r="B680">
            <v>35196</v>
          </cell>
          <cell r="C680">
            <v>261000</v>
          </cell>
          <cell r="G680">
            <v>13050</v>
          </cell>
        </row>
        <row r="681">
          <cell r="A681">
            <v>35192</v>
          </cell>
          <cell r="B681">
            <v>35198</v>
          </cell>
          <cell r="C681">
            <v>75000</v>
          </cell>
          <cell r="G681">
            <v>2250</v>
          </cell>
        </row>
        <row r="682">
          <cell r="A682">
            <v>35192</v>
          </cell>
          <cell r="B682">
            <v>35219</v>
          </cell>
          <cell r="C682">
            <v>143000</v>
          </cell>
          <cell r="G682">
            <v>21450</v>
          </cell>
        </row>
        <row r="683">
          <cell r="A683">
            <v>35192</v>
          </cell>
          <cell r="B683">
            <v>35217</v>
          </cell>
          <cell r="C683">
            <v>6000</v>
          </cell>
          <cell r="G683">
            <v>900</v>
          </cell>
        </row>
        <row r="684">
          <cell r="A684">
            <v>35192</v>
          </cell>
          <cell r="B684">
            <v>35203</v>
          </cell>
          <cell r="C684">
            <v>36000</v>
          </cell>
          <cell r="G684">
            <v>2880</v>
          </cell>
        </row>
        <row r="685">
          <cell r="A685">
            <v>35192</v>
          </cell>
          <cell r="B685">
            <v>35221</v>
          </cell>
          <cell r="C685">
            <v>257000</v>
          </cell>
          <cell r="G685">
            <v>38550</v>
          </cell>
        </row>
        <row r="686">
          <cell r="A686">
            <v>35192</v>
          </cell>
          <cell r="B686">
            <v>35213</v>
          </cell>
          <cell r="C686">
            <v>56000</v>
          </cell>
          <cell r="G686">
            <v>5600</v>
          </cell>
        </row>
        <row r="687">
          <cell r="A687">
            <v>35192</v>
          </cell>
          <cell r="B687">
            <v>35216</v>
          </cell>
          <cell r="C687">
            <v>24000</v>
          </cell>
          <cell r="G687">
            <v>2400</v>
          </cell>
        </row>
        <row r="688">
          <cell r="A688">
            <v>35192</v>
          </cell>
          <cell r="B688">
            <v>35201</v>
          </cell>
          <cell r="C688">
            <v>206000</v>
          </cell>
          <cell r="G688">
            <v>14420.000000000002</v>
          </cell>
        </row>
        <row r="689">
          <cell r="A689">
            <v>35192</v>
          </cell>
          <cell r="B689">
            <v>35194</v>
          </cell>
          <cell r="C689">
            <v>203000</v>
          </cell>
          <cell r="G689">
            <v>4060</v>
          </cell>
        </row>
        <row r="690">
          <cell r="A690">
            <v>35192</v>
          </cell>
          <cell r="B690">
            <v>35194</v>
          </cell>
          <cell r="C690">
            <v>138000</v>
          </cell>
          <cell r="G690">
            <v>2760</v>
          </cell>
        </row>
        <row r="691">
          <cell r="A691">
            <v>35192</v>
          </cell>
          <cell r="B691">
            <v>35203</v>
          </cell>
          <cell r="C691">
            <v>268000</v>
          </cell>
          <cell r="G691">
            <v>29480</v>
          </cell>
        </row>
        <row r="692">
          <cell r="A692">
            <v>35192</v>
          </cell>
          <cell r="B692">
            <v>35218</v>
          </cell>
          <cell r="C692">
            <v>271000</v>
          </cell>
          <cell r="G692">
            <v>40650</v>
          </cell>
        </row>
        <row r="693">
          <cell r="A693">
            <v>35192</v>
          </cell>
          <cell r="B693">
            <v>35195</v>
          </cell>
          <cell r="C693">
            <v>207000</v>
          </cell>
          <cell r="G693">
            <v>4140</v>
          </cell>
        </row>
        <row r="694">
          <cell r="A694">
            <v>35192</v>
          </cell>
          <cell r="B694">
            <v>35217</v>
          </cell>
          <cell r="C694">
            <v>139000</v>
          </cell>
          <cell r="G694">
            <v>20850</v>
          </cell>
        </row>
        <row r="695">
          <cell r="A695">
            <v>35192</v>
          </cell>
          <cell r="B695">
            <v>35197</v>
          </cell>
          <cell r="C695">
            <v>63000</v>
          </cell>
          <cell r="G695">
            <v>3150</v>
          </cell>
        </row>
        <row r="696">
          <cell r="A696">
            <v>35193</v>
          </cell>
          <cell r="B696">
            <v>35205</v>
          </cell>
          <cell r="C696">
            <v>154000</v>
          </cell>
          <cell r="G696">
            <v>16940</v>
          </cell>
        </row>
        <row r="697">
          <cell r="A697">
            <v>35193</v>
          </cell>
          <cell r="B697">
            <v>35210</v>
          </cell>
          <cell r="C697">
            <v>242000</v>
          </cell>
          <cell r="G697">
            <v>36300</v>
          </cell>
        </row>
        <row r="698">
          <cell r="A698">
            <v>35193</v>
          </cell>
          <cell r="B698">
            <v>35200</v>
          </cell>
          <cell r="C698">
            <v>47000</v>
          </cell>
          <cell r="G698">
            <v>2350</v>
          </cell>
        </row>
        <row r="699">
          <cell r="A699">
            <v>35193</v>
          </cell>
          <cell r="B699">
            <v>35216</v>
          </cell>
          <cell r="C699">
            <v>159000</v>
          </cell>
          <cell r="G699">
            <v>23850</v>
          </cell>
        </row>
        <row r="700">
          <cell r="A700">
            <v>35193</v>
          </cell>
          <cell r="B700">
            <v>35213</v>
          </cell>
          <cell r="C700">
            <v>191000</v>
          </cell>
          <cell r="G700">
            <v>28650</v>
          </cell>
        </row>
        <row r="701">
          <cell r="A701">
            <v>35193</v>
          </cell>
          <cell r="B701">
            <v>35200</v>
          </cell>
          <cell r="C701">
            <v>283000</v>
          </cell>
          <cell r="G701">
            <v>14150</v>
          </cell>
        </row>
        <row r="702">
          <cell r="A702">
            <v>35193</v>
          </cell>
          <cell r="B702">
            <v>35202</v>
          </cell>
          <cell r="C702">
            <v>143000</v>
          </cell>
          <cell r="G702">
            <v>10010.000000000002</v>
          </cell>
        </row>
        <row r="703">
          <cell r="A703">
            <v>35193</v>
          </cell>
          <cell r="B703">
            <v>35203</v>
          </cell>
          <cell r="C703">
            <v>30000</v>
          </cell>
          <cell r="G703">
            <v>2100</v>
          </cell>
        </row>
        <row r="704">
          <cell r="A704">
            <v>35193</v>
          </cell>
          <cell r="B704">
            <v>35196</v>
          </cell>
          <cell r="C704">
            <v>255000</v>
          </cell>
          <cell r="G704">
            <v>5100</v>
          </cell>
        </row>
        <row r="705">
          <cell r="A705">
            <v>35193</v>
          </cell>
          <cell r="B705">
            <v>35205</v>
          </cell>
          <cell r="C705">
            <v>94000</v>
          </cell>
          <cell r="G705">
            <v>7520</v>
          </cell>
        </row>
        <row r="706">
          <cell r="A706">
            <v>35193</v>
          </cell>
          <cell r="B706">
            <v>35216</v>
          </cell>
          <cell r="C706">
            <v>255000</v>
          </cell>
          <cell r="G706">
            <v>38250</v>
          </cell>
        </row>
        <row r="707">
          <cell r="A707">
            <v>35194</v>
          </cell>
          <cell r="B707">
            <v>35199</v>
          </cell>
          <cell r="C707">
            <v>243000</v>
          </cell>
          <cell r="G707">
            <v>12150</v>
          </cell>
        </row>
        <row r="708">
          <cell r="A708">
            <v>35194</v>
          </cell>
          <cell r="B708">
            <v>35223</v>
          </cell>
          <cell r="C708">
            <v>56000</v>
          </cell>
          <cell r="G708">
            <v>8400</v>
          </cell>
        </row>
        <row r="709">
          <cell r="A709">
            <v>35194</v>
          </cell>
          <cell r="B709">
            <v>35207</v>
          </cell>
          <cell r="C709">
            <v>276000</v>
          </cell>
          <cell r="G709">
            <v>30360</v>
          </cell>
        </row>
        <row r="710">
          <cell r="A710">
            <v>35194</v>
          </cell>
          <cell r="B710">
            <v>35214</v>
          </cell>
          <cell r="C710">
            <v>74000</v>
          </cell>
          <cell r="G710">
            <v>11100</v>
          </cell>
        </row>
        <row r="711">
          <cell r="A711">
            <v>35194</v>
          </cell>
          <cell r="B711">
            <v>35209</v>
          </cell>
          <cell r="C711">
            <v>44000</v>
          </cell>
          <cell r="G711">
            <v>4400</v>
          </cell>
        </row>
        <row r="712">
          <cell r="A712">
            <v>35194</v>
          </cell>
          <cell r="B712">
            <v>35200</v>
          </cell>
          <cell r="C712">
            <v>117000</v>
          </cell>
          <cell r="G712">
            <v>5850</v>
          </cell>
        </row>
        <row r="713">
          <cell r="A713">
            <v>35194</v>
          </cell>
          <cell r="B713">
            <v>35222</v>
          </cell>
          <cell r="C713">
            <v>105000</v>
          </cell>
          <cell r="G713">
            <v>15750</v>
          </cell>
        </row>
        <row r="714">
          <cell r="A714">
            <v>35195</v>
          </cell>
          <cell r="B714">
            <v>35218</v>
          </cell>
          <cell r="C714">
            <v>115000</v>
          </cell>
          <cell r="G714">
            <v>17250</v>
          </cell>
        </row>
        <row r="715">
          <cell r="A715">
            <v>35195</v>
          </cell>
          <cell r="B715">
            <v>35198</v>
          </cell>
          <cell r="C715">
            <v>41000</v>
          </cell>
          <cell r="G715">
            <v>820</v>
          </cell>
        </row>
        <row r="716">
          <cell r="A716">
            <v>35195</v>
          </cell>
          <cell r="B716">
            <v>35215</v>
          </cell>
          <cell r="C716">
            <v>88000</v>
          </cell>
          <cell r="G716">
            <v>13200</v>
          </cell>
        </row>
        <row r="717">
          <cell r="A717">
            <v>35195</v>
          </cell>
          <cell r="B717">
            <v>35209</v>
          </cell>
          <cell r="C717">
            <v>170000</v>
          </cell>
          <cell r="G717">
            <v>25500</v>
          </cell>
        </row>
        <row r="718">
          <cell r="A718">
            <v>35195</v>
          </cell>
          <cell r="B718">
            <v>35208</v>
          </cell>
          <cell r="C718">
            <v>86000</v>
          </cell>
          <cell r="G718">
            <v>6880</v>
          </cell>
        </row>
        <row r="719">
          <cell r="A719">
            <v>35195</v>
          </cell>
          <cell r="B719">
            <v>35204</v>
          </cell>
          <cell r="C719">
            <v>175000</v>
          </cell>
          <cell r="G719">
            <v>12250.000000000002</v>
          </cell>
        </row>
        <row r="720">
          <cell r="A720">
            <v>35195</v>
          </cell>
          <cell r="B720">
            <v>35221</v>
          </cell>
          <cell r="C720">
            <v>265000</v>
          </cell>
          <cell r="G720">
            <v>39750</v>
          </cell>
        </row>
        <row r="721">
          <cell r="A721">
            <v>35195</v>
          </cell>
          <cell r="B721">
            <v>35200</v>
          </cell>
          <cell r="C721">
            <v>258000</v>
          </cell>
          <cell r="G721">
            <v>12900</v>
          </cell>
        </row>
        <row r="722">
          <cell r="A722">
            <v>35195</v>
          </cell>
          <cell r="B722">
            <v>35210</v>
          </cell>
          <cell r="C722">
            <v>113000</v>
          </cell>
          <cell r="G722">
            <v>16950</v>
          </cell>
        </row>
        <row r="723">
          <cell r="A723">
            <v>35195</v>
          </cell>
          <cell r="B723">
            <v>35199</v>
          </cell>
          <cell r="C723">
            <v>291000</v>
          </cell>
          <cell r="G723">
            <v>14550</v>
          </cell>
        </row>
        <row r="724">
          <cell r="A724">
            <v>35195</v>
          </cell>
          <cell r="B724">
            <v>35213</v>
          </cell>
          <cell r="C724">
            <v>250000</v>
          </cell>
          <cell r="G724">
            <v>37500</v>
          </cell>
        </row>
        <row r="725">
          <cell r="A725">
            <v>35195</v>
          </cell>
          <cell r="B725">
            <v>35208</v>
          </cell>
          <cell r="C725">
            <v>165000</v>
          </cell>
          <cell r="G725">
            <v>18150</v>
          </cell>
        </row>
        <row r="726">
          <cell r="A726">
            <v>35195</v>
          </cell>
          <cell r="B726">
            <v>35198</v>
          </cell>
          <cell r="C726">
            <v>294000</v>
          </cell>
          <cell r="G726">
            <v>5880</v>
          </cell>
        </row>
        <row r="727">
          <cell r="A727">
            <v>35195</v>
          </cell>
          <cell r="B727">
            <v>35205</v>
          </cell>
          <cell r="C727">
            <v>53000</v>
          </cell>
          <cell r="G727">
            <v>3710.0000000000005</v>
          </cell>
        </row>
        <row r="728">
          <cell r="A728">
            <v>35195</v>
          </cell>
          <cell r="B728">
            <v>35222</v>
          </cell>
          <cell r="C728">
            <v>108000</v>
          </cell>
          <cell r="G728">
            <v>16200</v>
          </cell>
        </row>
        <row r="729">
          <cell r="A729">
            <v>35196</v>
          </cell>
          <cell r="B729">
            <v>35225</v>
          </cell>
          <cell r="C729">
            <v>19000</v>
          </cell>
          <cell r="G729">
            <v>1900</v>
          </cell>
        </row>
        <row r="730">
          <cell r="A730">
            <v>35196</v>
          </cell>
          <cell r="B730">
            <v>35223</v>
          </cell>
          <cell r="C730">
            <v>7000</v>
          </cell>
          <cell r="G730">
            <v>1050</v>
          </cell>
        </row>
        <row r="731">
          <cell r="A731">
            <v>35196</v>
          </cell>
          <cell r="B731">
            <v>35215</v>
          </cell>
          <cell r="C731">
            <v>252000</v>
          </cell>
          <cell r="G731">
            <v>37800</v>
          </cell>
        </row>
        <row r="732">
          <cell r="A732">
            <v>35196</v>
          </cell>
          <cell r="B732">
            <v>35199</v>
          </cell>
          <cell r="C732">
            <v>16000</v>
          </cell>
          <cell r="G732">
            <v>320</v>
          </cell>
        </row>
        <row r="733">
          <cell r="A733">
            <v>35196</v>
          </cell>
          <cell r="B733">
            <v>35211</v>
          </cell>
          <cell r="C733">
            <v>84000</v>
          </cell>
          <cell r="G733">
            <v>12600</v>
          </cell>
        </row>
        <row r="734">
          <cell r="A734">
            <v>35196</v>
          </cell>
          <cell r="B734">
            <v>35215</v>
          </cell>
          <cell r="C734">
            <v>258000</v>
          </cell>
          <cell r="G734">
            <v>38700</v>
          </cell>
        </row>
        <row r="735">
          <cell r="A735">
            <v>35196</v>
          </cell>
          <cell r="B735">
            <v>35213</v>
          </cell>
          <cell r="C735">
            <v>98000</v>
          </cell>
          <cell r="G735">
            <v>9800</v>
          </cell>
        </row>
        <row r="736">
          <cell r="A736">
            <v>35196</v>
          </cell>
          <cell r="B736">
            <v>35215</v>
          </cell>
          <cell r="C736">
            <v>61000</v>
          </cell>
          <cell r="G736">
            <v>6100</v>
          </cell>
        </row>
        <row r="737">
          <cell r="A737">
            <v>35196</v>
          </cell>
          <cell r="B737">
            <v>35211</v>
          </cell>
          <cell r="C737">
            <v>117000</v>
          </cell>
          <cell r="G737">
            <v>17550</v>
          </cell>
        </row>
        <row r="738">
          <cell r="A738">
            <v>35196</v>
          </cell>
          <cell r="B738">
            <v>35217</v>
          </cell>
          <cell r="C738">
            <v>170000</v>
          </cell>
          <cell r="G738">
            <v>25500</v>
          </cell>
        </row>
        <row r="739">
          <cell r="A739">
            <v>35196</v>
          </cell>
          <cell r="B739">
            <v>35221</v>
          </cell>
          <cell r="C739">
            <v>121000</v>
          </cell>
          <cell r="G739">
            <v>18150</v>
          </cell>
        </row>
        <row r="740">
          <cell r="A740">
            <v>35196</v>
          </cell>
          <cell r="B740">
            <v>35224</v>
          </cell>
          <cell r="C740">
            <v>50000</v>
          </cell>
          <cell r="G740">
            <v>7500</v>
          </cell>
        </row>
        <row r="741">
          <cell r="A741">
            <v>35196</v>
          </cell>
          <cell r="B741">
            <v>35202</v>
          </cell>
          <cell r="C741">
            <v>214000</v>
          </cell>
          <cell r="G741">
            <v>10700</v>
          </cell>
        </row>
        <row r="742">
          <cell r="A742">
            <v>35196</v>
          </cell>
          <cell r="B742">
            <v>35205</v>
          </cell>
          <cell r="C742">
            <v>284000</v>
          </cell>
          <cell r="G742">
            <v>19880.000000000004</v>
          </cell>
        </row>
        <row r="743">
          <cell r="A743">
            <v>35196</v>
          </cell>
          <cell r="B743">
            <v>35224</v>
          </cell>
          <cell r="C743">
            <v>244000</v>
          </cell>
          <cell r="G743">
            <v>36600</v>
          </cell>
        </row>
        <row r="744">
          <cell r="A744">
            <v>35196</v>
          </cell>
          <cell r="B744">
            <v>35214</v>
          </cell>
          <cell r="C744">
            <v>283000</v>
          </cell>
          <cell r="G744">
            <v>42450</v>
          </cell>
        </row>
        <row r="745">
          <cell r="A745">
            <v>35196</v>
          </cell>
          <cell r="B745">
            <v>35215</v>
          </cell>
          <cell r="C745">
            <v>277000</v>
          </cell>
          <cell r="G745">
            <v>41550</v>
          </cell>
        </row>
        <row r="746">
          <cell r="A746">
            <v>35196</v>
          </cell>
          <cell r="B746">
            <v>35220</v>
          </cell>
          <cell r="C746">
            <v>261000</v>
          </cell>
          <cell r="G746">
            <v>39150</v>
          </cell>
        </row>
        <row r="747">
          <cell r="A747">
            <v>35196</v>
          </cell>
          <cell r="B747">
            <v>35207</v>
          </cell>
          <cell r="C747">
            <v>165000</v>
          </cell>
          <cell r="G747">
            <v>18150</v>
          </cell>
        </row>
        <row r="748">
          <cell r="A748">
            <v>35196</v>
          </cell>
          <cell r="B748">
            <v>35219</v>
          </cell>
          <cell r="C748">
            <v>95000</v>
          </cell>
          <cell r="G748">
            <v>9500</v>
          </cell>
        </row>
        <row r="749">
          <cell r="A749">
            <v>35197</v>
          </cell>
          <cell r="B749">
            <v>35218</v>
          </cell>
          <cell r="C749">
            <v>166000</v>
          </cell>
          <cell r="G749">
            <v>24900</v>
          </cell>
        </row>
        <row r="750">
          <cell r="A750">
            <v>35197</v>
          </cell>
          <cell r="B750">
            <v>35223</v>
          </cell>
          <cell r="C750">
            <v>181000</v>
          </cell>
          <cell r="G750">
            <v>27150</v>
          </cell>
        </row>
        <row r="751">
          <cell r="A751">
            <v>35197</v>
          </cell>
          <cell r="B751">
            <v>35208</v>
          </cell>
          <cell r="C751">
            <v>282000</v>
          </cell>
          <cell r="G751">
            <v>31020</v>
          </cell>
        </row>
        <row r="752">
          <cell r="A752">
            <v>35198</v>
          </cell>
          <cell r="B752">
            <v>35200</v>
          </cell>
          <cell r="C752">
            <v>266000</v>
          </cell>
          <cell r="G752">
            <v>5320</v>
          </cell>
        </row>
        <row r="753">
          <cell r="A753">
            <v>35198</v>
          </cell>
          <cell r="B753">
            <v>35221</v>
          </cell>
          <cell r="C753">
            <v>149000</v>
          </cell>
          <cell r="G753">
            <v>22350</v>
          </cell>
        </row>
        <row r="754">
          <cell r="A754">
            <v>35198</v>
          </cell>
          <cell r="B754">
            <v>35210</v>
          </cell>
          <cell r="C754">
            <v>260000</v>
          </cell>
          <cell r="G754">
            <v>28600</v>
          </cell>
        </row>
        <row r="755">
          <cell r="A755">
            <v>35198</v>
          </cell>
          <cell r="B755">
            <v>35213</v>
          </cell>
          <cell r="C755">
            <v>207000</v>
          </cell>
          <cell r="G755">
            <v>31050</v>
          </cell>
        </row>
        <row r="756">
          <cell r="A756">
            <v>35198</v>
          </cell>
          <cell r="B756">
            <v>35200</v>
          </cell>
          <cell r="C756">
            <v>210000</v>
          </cell>
          <cell r="G756">
            <v>4200</v>
          </cell>
        </row>
        <row r="757">
          <cell r="A757">
            <v>35198</v>
          </cell>
          <cell r="B757">
            <v>35201</v>
          </cell>
          <cell r="C757">
            <v>298000</v>
          </cell>
          <cell r="G757">
            <v>5960</v>
          </cell>
        </row>
        <row r="758">
          <cell r="A758">
            <v>35198</v>
          </cell>
          <cell r="B758">
            <v>35201</v>
          </cell>
          <cell r="C758">
            <v>263000</v>
          </cell>
          <cell r="G758">
            <v>5260</v>
          </cell>
        </row>
        <row r="759">
          <cell r="A759">
            <v>35198</v>
          </cell>
          <cell r="B759">
            <v>35226</v>
          </cell>
          <cell r="C759">
            <v>193000</v>
          </cell>
          <cell r="G759">
            <v>28950</v>
          </cell>
        </row>
        <row r="760">
          <cell r="A760">
            <v>35198</v>
          </cell>
          <cell r="B760">
            <v>35200</v>
          </cell>
          <cell r="C760">
            <v>296000</v>
          </cell>
          <cell r="G760">
            <v>5920</v>
          </cell>
        </row>
        <row r="761">
          <cell r="A761">
            <v>35198</v>
          </cell>
          <cell r="B761">
            <v>35222</v>
          </cell>
          <cell r="C761">
            <v>97000</v>
          </cell>
          <cell r="G761">
            <v>14550</v>
          </cell>
        </row>
        <row r="762">
          <cell r="A762">
            <v>35198</v>
          </cell>
          <cell r="B762">
            <v>35223</v>
          </cell>
          <cell r="C762">
            <v>123000</v>
          </cell>
          <cell r="G762">
            <v>18450</v>
          </cell>
        </row>
        <row r="763">
          <cell r="A763">
            <v>35198</v>
          </cell>
          <cell r="B763">
            <v>35214</v>
          </cell>
          <cell r="C763">
            <v>292000</v>
          </cell>
          <cell r="G763">
            <v>43800</v>
          </cell>
        </row>
        <row r="764">
          <cell r="A764">
            <v>35199</v>
          </cell>
          <cell r="B764">
            <v>35226</v>
          </cell>
          <cell r="C764">
            <v>275000</v>
          </cell>
          <cell r="G764">
            <v>41250</v>
          </cell>
        </row>
        <row r="765">
          <cell r="A765">
            <v>35199</v>
          </cell>
          <cell r="B765">
            <v>35224</v>
          </cell>
          <cell r="C765">
            <v>238000</v>
          </cell>
          <cell r="G765">
            <v>35700</v>
          </cell>
        </row>
        <row r="766">
          <cell r="A766">
            <v>35199</v>
          </cell>
          <cell r="B766">
            <v>35218</v>
          </cell>
          <cell r="C766">
            <v>208000</v>
          </cell>
          <cell r="G766">
            <v>31200</v>
          </cell>
        </row>
        <row r="767">
          <cell r="A767">
            <v>35199</v>
          </cell>
          <cell r="B767">
            <v>35222</v>
          </cell>
          <cell r="C767">
            <v>297000</v>
          </cell>
          <cell r="G767">
            <v>44550</v>
          </cell>
        </row>
        <row r="768">
          <cell r="A768">
            <v>35199</v>
          </cell>
          <cell r="B768">
            <v>35209</v>
          </cell>
          <cell r="C768">
            <v>65000</v>
          </cell>
          <cell r="G768">
            <v>2600</v>
          </cell>
        </row>
        <row r="769">
          <cell r="A769">
            <v>35199</v>
          </cell>
          <cell r="B769">
            <v>35222</v>
          </cell>
          <cell r="C769">
            <v>203000</v>
          </cell>
          <cell r="G769">
            <v>30450</v>
          </cell>
        </row>
        <row r="770">
          <cell r="A770">
            <v>35199</v>
          </cell>
          <cell r="B770">
            <v>35210</v>
          </cell>
          <cell r="C770">
            <v>209000</v>
          </cell>
          <cell r="G770">
            <v>22990</v>
          </cell>
        </row>
        <row r="771">
          <cell r="A771">
            <v>35199</v>
          </cell>
          <cell r="B771">
            <v>35205</v>
          </cell>
          <cell r="C771">
            <v>162000</v>
          </cell>
          <cell r="G771">
            <v>8100</v>
          </cell>
        </row>
        <row r="772">
          <cell r="A772">
            <v>35199</v>
          </cell>
          <cell r="B772">
            <v>35204</v>
          </cell>
          <cell r="C772">
            <v>102000</v>
          </cell>
          <cell r="G772">
            <v>5100</v>
          </cell>
        </row>
        <row r="773">
          <cell r="A773">
            <v>35199</v>
          </cell>
          <cell r="B773">
            <v>35209</v>
          </cell>
          <cell r="C773">
            <v>259000</v>
          </cell>
          <cell r="G773">
            <v>18130</v>
          </cell>
        </row>
        <row r="774">
          <cell r="A774">
            <v>35199</v>
          </cell>
          <cell r="B774">
            <v>35215</v>
          </cell>
          <cell r="C774">
            <v>175000</v>
          </cell>
          <cell r="G774">
            <v>26250</v>
          </cell>
        </row>
        <row r="775">
          <cell r="A775">
            <v>35199</v>
          </cell>
          <cell r="B775">
            <v>35202</v>
          </cell>
          <cell r="C775">
            <v>100000</v>
          </cell>
          <cell r="G775">
            <v>1000</v>
          </cell>
        </row>
        <row r="776">
          <cell r="A776">
            <v>35199</v>
          </cell>
          <cell r="B776">
            <v>35202</v>
          </cell>
          <cell r="C776">
            <v>159000</v>
          </cell>
          <cell r="G776">
            <v>3180</v>
          </cell>
        </row>
        <row r="777">
          <cell r="A777">
            <v>35199</v>
          </cell>
          <cell r="B777">
            <v>35221</v>
          </cell>
          <cell r="C777">
            <v>21000</v>
          </cell>
          <cell r="G777">
            <v>2100</v>
          </cell>
        </row>
        <row r="778">
          <cell r="A778">
            <v>35199</v>
          </cell>
          <cell r="B778">
            <v>35222</v>
          </cell>
          <cell r="C778">
            <v>50000</v>
          </cell>
          <cell r="G778">
            <v>7500</v>
          </cell>
        </row>
        <row r="779">
          <cell r="A779">
            <v>35199</v>
          </cell>
          <cell r="B779">
            <v>35224</v>
          </cell>
          <cell r="C779">
            <v>295000</v>
          </cell>
          <cell r="G779">
            <v>44250</v>
          </cell>
        </row>
        <row r="780">
          <cell r="A780">
            <v>35199</v>
          </cell>
          <cell r="B780">
            <v>35218</v>
          </cell>
          <cell r="C780">
            <v>257000</v>
          </cell>
          <cell r="G780">
            <v>38550</v>
          </cell>
        </row>
        <row r="781">
          <cell r="A781">
            <v>35199</v>
          </cell>
          <cell r="B781">
            <v>35226</v>
          </cell>
          <cell r="C781">
            <v>157000</v>
          </cell>
          <cell r="G781">
            <v>23550</v>
          </cell>
        </row>
        <row r="782">
          <cell r="A782">
            <v>35200</v>
          </cell>
          <cell r="B782">
            <v>35223</v>
          </cell>
          <cell r="C782">
            <v>257000</v>
          </cell>
          <cell r="G782">
            <v>38550</v>
          </cell>
        </row>
        <row r="783">
          <cell r="A783">
            <v>35200</v>
          </cell>
          <cell r="B783">
            <v>35229</v>
          </cell>
          <cell r="C783">
            <v>251000</v>
          </cell>
          <cell r="G783">
            <v>37650</v>
          </cell>
        </row>
        <row r="784">
          <cell r="A784">
            <v>35200</v>
          </cell>
          <cell r="B784">
            <v>35203</v>
          </cell>
          <cell r="C784">
            <v>256000</v>
          </cell>
          <cell r="G784">
            <v>5120</v>
          </cell>
        </row>
        <row r="785">
          <cell r="A785">
            <v>35200</v>
          </cell>
          <cell r="B785">
            <v>35213</v>
          </cell>
          <cell r="C785">
            <v>195000</v>
          </cell>
          <cell r="G785">
            <v>21450</v>
          </cell>
        </row>
        <row r="786">
          <cell r="A786">
            <v>35200</v>
          </cell>
          <cell r="B786">
            <v>35207</v>
          </cell>
          <cell r="C786">
            <v>34000</v>
          </cell>
          <cell r="G786">
            <v>1700</v>
          </cell>
        </row>
        <row r="787">
          <cell r="A787">
            <v>35200</v>
          </cell>
          <cell r="B787">
            <v>35218</v>
          </cell>
          <cell r="C787">
            <v>219000</v>
          </cell>
          <cell r="G787">
            <v>32850</v>
          </cell>
        </row>
        <row r="788">
          <cell r="A788">
            <v>35200</v>
          </cell>
          <cell r="B788">
            <v>35210</v>
          </cell>
          <cell r="C788">
            <v>136000</v>
          </cell>
          <cell r="G788">
            <v>9520</v>
          </cell>
        </row>
        <row r="789">
          <cell r="A789">
            <v>35200</v>
          </cell>
          <cell r="B789">
            <v>35226</v>
          </cell>
          <cell r="C789">
            <v>162000</v>
          </cell>
          <cell r="G789">
            <v>24300</v>
          </cell>
        </row>
        <row r="790">
          <cell r="A790">
            <v>35200</v>
          </cell>
          <cell r="B790">
            <v>35203</v>
          </cell>
          <cell r="C790">
            <v>189000</v>
          </cell>
          <cell r="G790">
            <v>3780</v>
          </cell>
        </row>
        <row r="791">
          <cell r="A791">
            <v>35200</v>
          </cell>
          <cell r="B791">
            <v>35221</v>
          </cell>
          <cell r="C791">
            <v>62000</v>
          </cell>
          <cell r="G791">
            <v>6200</v>
          </cell>
        </row>
        <row r="792">
          <cell r="A792">
            <v>35200</v>
          </cell>
          <cell r="B792">
            <v>35203</v>
          </cell>
          <cell r="C792">
            <v>110000</v>
          </cell>
          <cell r="G792">
            <v>2200</v>
          </cell>
        </row>
        <row r="793">
          <cell r="A793">
            <v>35200</v>
          </cell>
          <cell r="B793">
            <v>35216</v>
          </cell>
          <cell r="C793">
            <v>45000</v>
          </cell>
          <cell r="G793">
            <v>6750</v>
          </cell>
        </row>
        <row r="794">
          <cell r="A794">
            <v>35201</v>
          </cell>
          <cell r="B794">
            <v>35230</v>
          </cell>
          <cell r="C794">
            <v>177000</v>
          </cell>
          <cell r="G794">
            <v>26550</v>
          </cell>
        </row>
        <row r="795">
          <cell r="A795">
            <v>35201</v>
          </cell>
          <cell r="B795">
            <v>35218</v>
          </cell>
          <cell r="C795">
            <v>153000</v>
          </cell>
          <cell r="G795">
            <v>22950</v>
          </cell>
        </row>
        <row r="796">
          <cell r="A796">
            <v>35201</v>
          </cell>
          <cell r="B796">
            <v>35210</v>
          </cell>
          <cell r="C796">
            <v>44000</v>
          </cell>
          <cell r="G796">
            <v>1760</v>
          </cell>
        </row>
        <row r="797">
          <cell r="A797">
            <v>35201</v>
          </cell>
          <cell r="B797">
            <v>35209</v>
          </cell>
          <cell r="C797">
            <v>91000</v>
          </cell>
          <cell r="G797">
            <v>3640</v>
          </cell>
        </row>
        <row r="798">
          <cell r="A798">
            <v>35201</v>
          </cell>
          <cell r="B798">
            <v>35224</v>
          </cell>
          <cell r="C798">
            <v>1000</v>
          </cell>
          <cell r="G798">
            <v>150</v>
          </cell>
        </row>
        <row r="799">
          <cell r="A799">
            <v>35201</v>
          </cell>
          <cell r="B799">
            <v>35213</v>
          </cell>
          <cell r="C799">
            <v>32000</v>
          </cell>
          <cell r="G799">
            <v>3520</v>
          </cell>
        </row>
        <row r="800">
          <cell r="A800">
            <v>35201</v>
          </cell>
          <cell r="B800">
            <v>35210</v>
          </cell>
          <cell r="C800">
            <v>197000</v>
          </cell>
          <cell r="G800">
            <v>13790.000000000002</v>
          </cell>
        </row>
        <row r="801">
          <cell r="A801">
            <v>35201</v>
          </cell>
          <cell r="B801">
            <v>35223</v>
          </cell>
          <cell r="C801">
            <v>37000</v>
          </cell>
          <cell r="G801">
            <v>5550</v>
          </cell>
        </row>
        <row r="802">
          <cell r="A802">
            <v>35201</v>
          </cell>
          <cell r="B802">
            <v>35223</v>
          </cell>
          <cell r="C802">
            <v>176000</v>
          </cell>
          <cell r="G802">
            <v>26400</v>
          </cell>
        </row>
        <row r="803">
          <cell r="A803">
            <v>35202</v>
          </cell>
          <cell r="B803">
            <v>35213</v>
          </cell>
          <cell r="C803">
            <v>257000</v>
          </cell>
          <cell r="G803">
            <v>28270</v>
          </cell>
        </row>
        <row r="804">
          <cell r="A804">
            <v>35202</v>
          </cell>
          <cell r="B804">
            <v>35231</v>
          </cell>
          <cell r="C804">
            <v>256000</v>
          </cell>
          <cell r="G804">
            <v>38400</v>
          </cell>
        </row>
        <row r="805">
          <cell r="A805">
            <v>35202</v>
          </cell>
          <cell r="B805">
            <v>35208</v>
          </cell>
          <cell r="C805">
            <v>8000</v>
          </cell>
          <cell r="G805">
            <v>400</v>
          </cell>
        </row>
        <row r="806">
          <cell r="A806">
            <v>35202</v>
          </cell>
          <cell r="B806">
            <v>35217</v>
          </cell>
          <cell r="C806">
            <v>257000</v>
          </cell>
          <cell r="G806">
            <v>38550</v>
          </cell>
        </row>
        <row r="807">
          <cell r="A807">
            <v>35202</v>
          </cell>
          <cell r="B807">
            <v>35219</v>
          </cell>
          <cell r="C807">
            <v>72000</v>
          </cell>
          <cell r="G807">
            <v>7200</v>
          </cell>
        </row>
        <row r="808">
          <cell r="A808">
            <v>35202</v>
          </cell>
          <cell r="B808">
            <v>35213</v>
          </cell>
          <cell r="C808">
            <v>225000</v>
          </cell>
          <cell r="G808">
            <v>24750</v>
          </cell>
        </row>
        <row r="809">
          <cell r="A809">
            <v>35202</v>
          </cell>
          <cell r="B809">
            <v>35210</v>
          </cell>
          <cell r="C809">
            <v>285000</v>
          </cell>
          <cell r="G809">
            <v>19950.000000000004</v>
          </cell>
        </row>
        <row r="810">
          <cell r="A810">
            <v>35202</v>
          </cell>
          <cell r="B810">
            <v>35210</v>
          </cell>
          <cell r="C810">
            <v>277000</v>
          </cell>
          <cell r="G810">
            <v>19390.000000000004</v>
          </cell>
        </row>
        <row r="811">
          <cell r="A811">
            <v>35202</v>
          </cell>
          <cell r="B811">
            <v>35211</v>
          </cell>
          <cell r="C811">
            <v>104000</v>
          </cell>
          <cell r="G811">
            <v>7280.0000000000009</v>
          </cell>
        </row>
        <row r="812">
          <cell r="A812">
            <v>35202</v>
          </cell>
          <cell r="B812">
            <v>35217</v>
          </cell>
          <cell r="C812">
            <v>85000</v>
          </cell>
          <cell r="G812">
            <v>12750</v>
          </cell>
        </row>
        <row r="813">
          <cell r="A813">
            <v>35202</v>
          </cell>
          <cell r="B813">
            <v>35231</v>
          </cell>
          <cell r="C813">
            <v>170000</v>
          </cell>
          <cell r="G813">
            <v>25500</v>
          </cell>
        </row>
        <row r="814">
          <cell r="A814">
            <v>35202</v>
          </cell>
          <cell r="B814">
            <v>35223</v>
          </cell>
          <cell r="C814">
            <v>136000</v>
          </cell>
          <cell r="G814">
            <v>20400</v>
          </cell>
        </row>
        <row r="815">
          <cell r="A815">
            <v>35202</v>
          </cell>
          <cell r="B815">
            <v>35226</v>
          </cell>
          <cell r="C815">
            <v>188000</v>
          </cell>
          <cell r="G815">
            <v>28200</v>
          </cell>
        </row>
        <row r="816">
          <cell r="A816">
            <v>35202</v>
          </cell>
          <cell r="B816">
            <v>35215</v>
          </cell>
          <cell r="C816">
            <v>78000</v>
          </cell>
          <cell r="G816">
            <v>6240</v>
          </cell>
        </row>
        <row r="817">
          <cell r="A817">
            <v>35202</v>
          </cell>
          <cell r="B817">
            <v>35226</v>
          </cell>
          <cell r="C817">
            <v>43000</v>
          </cell>
          <cell r="G817">
            <v>4300</v>
          </cell>
        </row>
        <row r="818">
          <cell r="A818">
            <v>35202</v>
          </cell>
          <cell r="B818">
            <v>35207</v>
          </cell>
          <cell r="C818">
            <v>128000</v>
          </cell>
          <cell r="G818">
            <v>6400</v>
          </cell>
        </row>
        <row r="819">
          <cell r="A819">
            <v>35203</v>
          </cell>
          <cell r="B819">
            <v>35224</v>
          </cell>
          <cell r="C819">
            <v>271000</v>
          </cell>
          <cell r="G819">
            <v>40650</v>
          </cell>
        </row>
        <row r="820">
          <cell r="A820">
            <v>35203</v>
          </cell>
          <cell r="B820">
            <v>35224</v>
          </cell>
          <cell r="C820">
            <v>117000</v>
          </cell>
          <cell r="G820">
            <v>17550</v>
          </cell>
        </row>
        <row r="821">
          <cell r="A821">
            <v>35203</v>
          </cell>
          <cell r="B821">
            <v>35224</v>
          </cell>
          <cell r="C821">
            <v>270000</v>
          </cell>
          <cell r="G821">
            <v>40500</v>
          </cell>
        </row>
        <row r="822">
          <cell r="A822">
            <v>35203</v>
          </cell>
          <cell r="B822">
            <v>35216</v>
          </cell>
          <cell r="C822">
            <v>15000</v>
          </cell>
          <cell r="G822">
            <v>1650</v>
          </cell>
        </row>
        <row r="823">
          <cell r="A823">
            <v>35203</v>
          </cell>
          <cell r="B823">
            <v>35219</v>
          </cell>
          <cell r="C823">
            <v>246000</v>
          </cell>
          <cell r="G823">
            <v>36900</v>
          </cell>
        </row>
        <row r="824">
          <cell r="A824">
            <v>35203</v>
          </cell>
          <cell r="B824">
            <v>35230</v>
          </cell>
          <cell r="C824">
            <v>144000</v>
          </cell>
          <cell r="G824">
            <v>21600</v>
          </cell>
        </row>
        <row r="825">
          <cell r="A825">
            <v>35203</v>
          </cell>
          <cell r="B825">
            <v>35219</v>
          </cell>
          <cell r="C825">
            <v>251000</v>
          </cell>
          <cell r="G825">
            <v>37650</v>
          </cell>
        </row>
        <row r="826">
          <cell r="A826">
            <v>35203</v>
          </cell>
          <cell r="B826">
            <v>35229</v>
          </cell>
          <cell r="C826">
            <v>145000</v>
          </cell>
          <cell r="G826">
            <v>21750</v>
          </cell>
        </row>
        <row r="827">
          <cell r="A827">
            <v>35203</v>
          </cell>
          <cell r="B827">
            <v>35230</v>
          </cell>
          <cell r="C827">
            <v>234000</v>
          </cell>
          <cell r="G827">
            <v>35100</v>
          </cell>
        </row>
        <row r="828">
          <cell r="A828">
            <v>35203</v>
          </cell>
          <cell r="B828">
            <v>35227</v>
          </cell>
          <cell r="C828">
            <v>233000</v>
          </cell>
          <cell r="G828">
            <v>34950</v>
          </cell>
        </row>
        <row r="829">
          <cell r="A829">
            <v>35203</v>
          </cell>
          <cell r="B829">
            <v>35216</v>
          </cell>
          <cell r="C829">
            <v>191000</v>
          </cell>
          <cell r="G829">
            <v>21010</v>
          </cell>
        </row>
        <row r="830">
          <cell r="A830">
            <v>35203</v>
          </cell>
          <cell r="B830">
            <v>35221</v>
          </cell>
          <cell r="C830">
            <v>106000</v>
          </cell>
          <cell r="G830">
            <v>15900</v>
          </cell>
        </row>
        <row r="831">
          <cell r="A831">
            <v>35203</v>
          </cell>
          <cell r="B831">
            <v>35206</v>
          </cell>
          <cell r="C831">
            <v>177000</v>
          </cell>
          <cell r="G831">
            <v>3540</v>
          </cell>
        </row>
        <row r="832">
          <cell r="A832">
            <v>35203</v>
          </cell>
          <cell r="B832">
            <v>35227</v>
          </cell>
          <cell r="C832">
            <v>293000</v>
          </cell>
          <cell r="G832">
            <v>43950</v>
          </cell>
        </row>
        <row r="833">
          <cell r="A833">
            <v>35203</v>
          </cell>
          <cell r="B833">
            <v>35218</v>
          </cell>
          <cell r="C833">
            <v>244000</v>
          </cell>
          <cell r="G833">
            <v>36600</v>
          </cell>
        </row>
        <row r="834">
          <cell r="A834">
            <v>35203</v>
          </cell>
          <cell r="B834">
            <v>35225</v>
          </cell>
          <cell r="C834">
            <v>294000</v>
          </cell>
          <cell r="G834">
            <v>44100</v>
          </cell>
        </row>
        <row r="835">
          <cell r="A835">
            <v>35204</v>
          </cell>
          <cell r="B835">
            <v>35229</v>
          </cell>
          <cell r="C835">
            <v>187000</v>
          </cell>
          <cell r="G835">
            <v>28050</v>
          </cell>
        </row>
        <row r="836">
          <cell r="A836">
            <v>35204</v>
          </cell>
          <cell r="B836">
            <v>35207</v>
          </cell>
          <cell r="C836">
            <v>210000</v>
          </cell>
          <cell r="G836">
            <v>4200</v>
          </cell>
        </row>
        <row r="837">
          <cell r="A837">
            <v>35204</v>
          </cell>
          <cell r="B837">
            <v>35227</v>
          </cell>
          <cell r="C837">
            <v>292000</v>
          </cell>
          <cell r="G837">
            <v>43800</v>
          </cell>
        </row>
        <row r="838">
          <cell r="A838">
            <v>35204</v>
          </cell>
          <cell r="B838">
            <v>35230</v>
          </cell>
          <cell r="C838">
            <v>177000</v>
          </cell>
          <cell r="G838">
            <v>26550</v>
          </cell>
        </row>
        <row r="839">
          <cell r="A839">
            <v>35204</v>
          </cell>
          <cell r="B839">
            <v>35230</v>
          </cell>
          <cell r="C839">
            <v>298000</v>
          </cell>
          <cell r="G839">
            <v>44700</v>
          </cell>
        </row>
        <row r="840">
          <cell r="A840">
            <v>35204</v>
          </cell>
          <cell r="B840">
            <v>35210</v>
          </cell>
          <cell r="C840">
            <v>20000</v>
          </cell>
          <cell r="G840">
            <v>600</v>
          </cell>
        </row>
        <row r="841">
          <cell r="A841">
            <v>35204</v>
          </cell>
          <cell r="B841">
            <v>35233</v>
          </cell>
          <cell r="C841">
            <v>136000</v>
          </cell>
          <cell r="G841">
            <v>20400</v>
          </cell>
        </row>
        <row r="842">
          <cell r="A842">
            <v>35204</v>
          </cell>
          <cell r="B842">
            <v>35228</v>
          </cell>
          <cell r="C842">
            <v>162000</v>
          </cell>
          <cell r="G842">
            <v>24300</v>
          </cell>
        </row>
        <row r="843">
          <cell r="A843">
            <v>35204</v>
          </cell>
          <cell r="B843">
            <v>35226</v>
          </cell>
          <cell r="C843">
            <v>207000</v>
          </cell>
          <cell r="G843">
            <v>31050</v>
          </cell>
        </row>
        <row r="844">
          <cell r="A844">
            <v>35205</v>
          </cell>
          <cell r="B844">
            <v>35227</v>
          </cell>
          <cell r="C844">
            <v>35000</v>
          </cell>
          <cell r="G844">
            <v>5250</v>
          </cell>
        </row>
        <row r="845">
          <cell r="A845">
            <v>35205</v>
          </cell>
          <cell r="B845">
            <v>35216</v>
          </cell>
          <cell r="C845">
            <v>239000</v>
          </cell>
          <cell r="G845">
            <v>26290</v>
          </cell>
        </row>
        <row r="846">
          <cell r="A846">
            <v>35206</v>
          </cell>
          <cell r="B846">
            <v>35230</v>
          </cell>
          <cell r="C846">
            <v>286000</v>
          </cell>
          <cell r="G846">
            <v>42900</v>
          </cell>
        </row>
        <row r="847">
          <cell r="A847">
            <v>35206</v>
          </cell>
          <cell r="B847">
            <v>35230</v>
          </cell>
          <cell r="C847">
            <v>123000</v>
          </cell>
          <cell r="G847">
            <v>18450</v>
          </cell>
        </row>
        <row r="848">
          <cell r="A848">
            <v>35206</v>
          </cell>
          <cell r="B848">
            <v>35229</v>
          </cell>
          <cell r="C848">
            <v>62000</v>
          </cell>
          <cell r="G848">
            <v>6200</v>
          </cell>
        </row>
        <row r="849">
          <cell r="A849">
            <v>35207</v>
          </cell>
          <cell r="B849">
            <v>35231</v>
          </cell>
          <cell r="C849">
            <v>263000</v>
          </cell>
          <cell r="G849">
            <v>39450</v>
          </cell>
        </row>
        <row r="850">
          <cell r="A850">
            <v>35207</v>
          </cell>
          <cell r="B850">
            <v>35235</v>
          </cell>
          <cell r="C850">
            <v>65000</v>
          </cell>
          <cell r="G850">
            <v>6500</v>
          </cell>
        </row>
        <row r="851">
          <cell r="A851">
            <v>35208</v>
          </cell>
          <cell r="B851">
            <v>35227</v>
          </cell>
          <cell r="C851">
            <v>88000</v>
          </cell>
          <cell r="G851">
            <v>13200</v>
          </cell>
        </row>
        <row r="852">
          <cell r="A852">
            <v>35208</v>
          </cell>
          <cell r="B852">
            <v>35224</v>
          </cell>
          <cell r="C852">
            <v>295000</v>
          </cell>
          <cell r="G852">
            <v>44250</v>
          </cell>
        </row>
        <row r="853">
          <cell r="A853">
            <v>35208</v>
          </cell>
          <cell r="B853">
            <v>35216</v>
          </cell>
          <cell r="C853">
            <v>193000</v>
          </cell>
          <cell r="G853">
            <v>13510.000000000002</v>
          </cell>
        </row>
        <row r="854">
          <cell r="A854">
            <v>35208</v>
          </cell>
          <cell r="B854">
            <v>35213</v>
          </cell>
          <cell r="C854">
            <v>180000</v>
          </cell>
          <cell r="G854">
            <v>9000</v>
          </cell>
        </row>
        <row r="855">
          <cell r="A855">
            <v>35208</v>
          </cell>
          <cell r="B855">
            <v>35214</v>
          </cell>
          <cell r="C855">
            <v>139000</v>
          </cell>
          <cell r="G855">
            <v>6950</v>
          </cell>
        </row>
        <row r="856">
          <cell r="A856">
            <v>35208</v>
          </cell>
          <cell r="B856">
            <v>35212</v>
          </cell>
          <cell r="C856">
            <v>65000</v>
          </cell>
          <cell r="G856">
            <v>1950</v>
          </cell>
        </row>
        <row r="857">
          <cell r="A857">
            <v>35208</v>
          </cell>
          <cell r="B857">
            <v>35211</v>
          </cell>
          <cell r="C857">
            <v>148000</v>
          </cell>
          <cell r="G857">
            <v>2960</v>
          </cell>
        </row>
        <row r="858">
          <cell r="A858">
            <v>35208</v>
          </cell>
          <cell r="B858">
            <v>35235</v>
          </cell>
          <cell r="C858">
            <v>70000</v>
          </cell>
          <cell r="G858">
            <v>7000</v>
          </cell>
        </row>
        <row r="859">
          <cell r="A859">
            <v>35208</v>
          </cell>
          <cell r="B859">
            <v>35232</v>
          </cell>
          <cell r="C859">
            <v>170000</v>
          </cell>
          <cell r="G859">
            <v>25500</v>
          </cell>
        </row>
        <row r="860">
          <cell r="A860">
            <v>35208</v>
          </cell>
          <cell r="B860">
            <v>35230</v>
          </cell>
          <cell r="C860">
            <v>62000</v>
          </cell>
          <cell r="G860">
            <v>9300</v>
          </cell>
        </row>
        <row r="861">
          <cell r="A861">
            <v>35208</v>
          </cell>
          <cell r="B861">
            <v>35230</v>
          </cell>
          <cell r="C861">
            <v>130000</v>
          </cell>
          <cell r="G861">
            <v>19500</v>
          </cell>
        </row>
        <row r="862">
          <cell r="A862">
            <v>35208</v>
          </cell>
          <cell r="B862">
            <v>35226</v>
          </cell>
          <cell r="C862">
            <v>210000</v>
          </cell>
          <cell r="G862">
            <v>31500</v>
          </cell>
        </row>
        <row r="863">
          <cell r="A863">
            <v>35208</v>
          </cell>
          <cell r="B863">
            <v>35231</v>
          </cell>
          <cell r="C863">
            <v>146000</v>
          </cell>
          <cell r="G863">
            <v>21900</v>
          </cell>
        </row>
        <row r="864">
          <cell r="A864">
            <v>35208</v>
          </cell>
          <cell r="B864">
            <v>35210</v>
          </cell>
          <cell r="C864">
            <v>186000</v>
          </cell>
          <cell r="G864">
            <v>3720</v>
          </cell>
        </row>
        <row r="865">
          <cell r="A865">
            <v>35208</v>
          </cell>
          <cell r="B865">
            <v>35228</v>
          </cell>
          <cell r="C865">
            <v>3000</v>
          </cell>
          <cell r="G865">
            <v>450</v>
          </cell>
        </row>
        <row r="866">
          <cell r="A866">
            <v>35208</v>
          </cell>
          <cell r="B866">
            <v>35234</v>
          </cell>
          <cell r="C866">
            <v>298000</v>
          </cell>
          <cell r="G866">
            <v>44700</v>
          </cell>
        </row>
        <row r="867">
          <cell r="A867">
            <v>35208</v>
          </cell>
          <cell r="B867">
            <v>35225</v>
          </cell>
          <cell r="C867">
            <v>251000</v>
          </cell>
          <cell r="G867">
            <v>37650</v>
          </cell>
        </row>
        <row r="868">
          <cell r="A868">
            <v>35208</v>
          </cell>
          <cell r="B868">
            <v>35216</v>
          </cell>
          <cell r="C868">
            <v>239000</v>
          </cell>
          <cell r="G868">
            <v>16730</v>
          </cell>
        </row>
        <row r="869">
          <cell r="A869">
            <v>35209</v>
          </cell>
          <cell r="B869">
            <v>35211</v>
          </cell>
          <cell r="C869">
            <v>270000</v>
          </cell>
          <cell r="G869">
            <v>5400</v>
          </cell>
        </row>
        <row r="870">
          <cell r="A870">
            <v>35209</v>
          </cell>
          <cell r="B870">
            <v>35229</v>
          </cell>
          <cell r="C870">
            <v>94000</v>
          </cell>
          <cell r="G870">
            <v>9400</v>
          </cell>
        </row>
        <row r="871">
          <cell r="A871">
            <v>35209</v>
          </cell>
          <cell r="B871">
            <v>35238</v>
          </cell>
          <cell r="C871">
            <v>257000</v>
          </cell>
          <cell r="G871">
            <v>38550</v>
          </cell>
        </row>
        <row r="872">
          <cell r="A872">
            <v>35210</v>
          </cell>
          <cell r="B872">
            <v>35221</v>
          </cell>
          <cell r="C872">
            <v>73000</v>
          </cell>
          <cell r="G872">
            <v>5840</v>
          </cell>
        </row>
        <row r="873">
          <cell r="A873">
            <v>35210</v>
          </cell>
          <cell r="B873">
            <v>35238</v>
          </cell>
          <cell r="C873">
            <v>147000</v>
          </cell>
          <cell r="G873">
            <v>22050</v>
          </cell>
        </row>
        <row r="874">
          <cell r="A874">
            <v>35210</v>
          </cell>
          <cell r="B874">
            <v>35226</v>
          </cell>
          <cell r="C874">
            <v>44000</v>
          </cell>
          <cell r="G874">
            <v>6600</v>
          </cell>
        </row>
        <row r="875">
          <cell r="A875">
            <v>35210</v>
          </cell>
          <cell r="B875">
            <v>35225</v>
          </cell>
          <cell r="C875">
            <v>209000</v>
          </cell>
          <cell r="G875">
            <v>31350</v>
          </cell>
        </row>
        <row r="876">
          <cell r="A876">
            <v>35210</v>
          </cell>
          <cell r="B876">
            <v>35234</v>
          </cell>
          <cell r="C876">
            <v>118000</v>
          </cell>
          <cell r="G876">
            <v>17700</v>
          </cell>
        </row>
        <row r="877">
          <cell r="A877">
            <v>35210</v>
          </cell>
          <cell r="B877">
            <v>35227</v>
          </cell>
          <cell r="C877">
            <v>284000</v>
          </cell>
          <cell r="G877">
            <v>42600</v>
          </cell>
        </row>
        <row r="878">
          <cell r="A878">
            <v>35210</v>
          </cell>
          <cell r="B878">
            <v>35216</v>
          </cell>
          <cell r="C878">
            <v>13000</v>
          </cell>
          <cell r="G878">
            <v>650</v>
          </cell>
        </row>
        <row r="879">
          <cell r="A879">
            <v>35210</v>
          </cell>
          <cell r="B879">
            <v>35238</v>
          </cell>
          <cell r="C879">
            <v>193000</v>
          </cell>
          <cell r="G879">
            <v>28950</v>
          </cell>
        </row>
        <row r="880">
          <cell r="A880">
            <v>35210</v>
          </cell>
          <cell r="B880">
            <v>35233</v>
          </cell>
          <cell r="C880">
            <v>159000</v>
          </cell>
          <cell r="G880">
            <v>23850</v>
          </cell>
        </row>
        <row r="881">
          <cell r="A881">
            <v>35211</v>
          </cell>
          <cell r="B881">
            <v>35222</v>
          </cell>
          <cell r="C881">
            <v>210000</v>
          </cell>
          <cell r="G881">
            <v>23100</v>
          </cell>
        </row>
        <row r="882">
          <cell r="A882">
            <v>35211</v>
          </cell>
          <cell r="B882">
            <v>35215</v>
          </cell>
          <cell r="C882">
            <v>146000</v>
          </cell>
          <cell r="G882">
            <v>7300</v>
          </cell>
        </row>
        <row r="883">
          <cell r="A883">
            <v>35211</v>
          </cell>
          <cell r="B883">
            <v>35214</v>
          </cell>
          <cell r="C883">
            <v>70000</v>
          </cell>
          <cell r="G883">
            <v>1400</v>
          </cell>
        </row>
        <row r="884">
          <cell r="A884">
            <v>35211</v>
          </cell>
          <cell r="B884">
            <v>35223</v>
          </cell>
          <cell r="C884">
            <v>36000</v>
          </cell>
          <cell r="G884">
            <v>2880</v>
          </cell>
        </row>
        <row r="885">
          <cell r="A885">
            <v>35211</v>
          </cell>
          <cell r="B885">
            <v>35226</v>
          </cell>
          <cell r="C885">
            <v>123000</v>
          </cell>
          <cell r="G885">
            <v>18450</v>
          </cell>
        </row>
        <row r="886">
          <cell r="A886">
            <v>35211</v>
          </cell>
          <cell r="B886">
            <v>35213</v>
          </cell>
          <cell r="C886">
            <v>257000</v>
          </cell>
          <cell r="G886">
            <v>5140</v>
          </cell>
        </row>
        <row r="887">
          <cell r="A887">
            <v>35211</v>
          </cell>
          <cell r="B887">
            <v>35225</v>
          </cell>
          <cell r="C887">
            <v>139000</v>
          </cell>
          <cell r="G887">
            <v>20850</v>
          </cell>
        </row>
        <row r="888">
          <cell r="A888">
            <v>35212</v>
          </cell>
          <cell r="B888">
            <v>35237</v>
          </cell>
          <cell r="C888">
            <v>289000</v>
          </cell>
          <cell r="G888">
            <v>43350</v>
          </cell>
        </row>
        <row r="889">
          <cell r="A889">
            <v>35213</v>
          </cell>
          <cell r="B889">
            <v>35218</v>
          </cell>
          <cell r="C889">
            <v>244000</v>
          </cell>
          <cell r="G889">
            <v>12200</v>
          </cell>
        </row>
        <row r="890">
          <cell r="A890">
            <v>35213</v>
          </cell>
          <cell r="B890">
            <v>35226</v>
          </cell>
          <cell r="C890">
            <v>175000</v>
          </cell>
          <cell r="G890">
            <v>19250</v>
          </cell>
        </row>
        <row r="891">
          <cell r="A891">
            <v>35214</v>
          </cell>
          <cell r="B891">
            <v>35234</v>
          </cell>
          <cell r="C891">
            <v>84000</v>
          </cell>
          <cell r="G891">
            <v>12600</v>
          </cell>
        </row>
        <row r="892">
          <cell r="A892">
            <v>35215</v>
          </cell>
          <cell r="B892">
            <v>35241</v>
          </cell>
          <cell r="C892">
            <v>95000</v>
          </cell>
          <cell r="G892">
            <v>14250</v>
          </cell>
        </row>
        <row r="893">
          <cell r="A893">
            <v>35215</v>
          </cell>
          <cell r="B893">
            <v>35226</v>
          </cell>
          <cell r="C893">
            <v>197000</v>
          </cell>
          <cell r="G893">
            <v>21670</v>
          </cell>
        </row>
        <row r="894">
          <cell r="A894">
            <v>35215</v>
          </cell>
          <cell r="B894">
            <v>35234</v>
          </cell>
          <cell r="C894">
            <v>286000</v>
          </cell>
          <cell r="G894">
            <v>42900</v>
          </cell>
        </row>
        <row r="895">
          <cell r="A895">
            <v>35215</v>
          </cell>
          <cell r="B895">
            <v>35221</v>
          </cell>
          <cell r="C895">
            <v>16000</v>
          </cell>
          <cell r="G895">
            <v>800</v>
          </cell>
        </row>
        <row r="896">
          <cell r="A896">
            <v>35216</v>
          </cell>
          <cell r="B896">
            <v>35240</v>
          </cell>
          <cell r="C896">
            <v>56000</v>
          </cell>
          <cell r="G896">
            <v>8400</v>
          </cell>
        </row>
        <row r="897">
          <cell r="A897">
            <v>35216</v>
          </cell>
          <cell r="B897">
            <v>35236</v>
          </cell>
          <cell r="C897">
            <v>262000</v>
          </cell>
          <cell r="G897">
            <v>39300</v>
          </cell>
        </row>
        <row r="898">
          <cell r="A898">
            <v>35216</v>
          </cell>
          <cell r="B898">
            <v>35236</v>
          </cell>
          <cell r="C898">
            <v>95000</v>
          </cell>
          <cell r="G898">
            <v>14250</v>
          </cell>
        </row>
        <row r="899">
          <cell r="A899">
            <v>35216</v>
          </cell>
          <cell r="B899">
            <v>35220</v>
          </cell>
          <cell r="C899">
            <v>89000</v>
          </cell>
          <cell r="G899">
            <v>2670</v>
          </cell>
        </row>
        <row r="900">
          <cell r="A900">
            <v>35216</v>
          </cell>
          <cell r="B900">
            <v>35240</v>
          </cell>
          <cell r="C900">
            <v>263000</v>
          </cell>
          <cell r="G900">
            <v>39450</v>
          </cell>
        </row>
        <row r="901">
          <cell r="A901">
            <v>35216</v>
          </cell>
          <cell r="B901">
            <v>35245</v>
          </cell>
          <cell r="C901">
            <v>20000</v>
          </cell>
          <cell r="G901">
            <v>2000</v>
          </cell>
        </row>
        <row r="902">
          <cell r="A902">
            <v>35216</v>
          </cell>
          <cell r="B902">
            <v>35218</v>
          </cell>
          <cell r="C902">
            <v>85000</v>
          </cell>
          <cell r="G902">
            <v>1700</v>
          </cell>
        </row>
        <row r="903">
          <cell r="A903">
            <v>35216</v>
          </cell>
          <cell r="B903">
            <v>35232</v>
          </cell>
          <cell r="C903">
            <v>267000</v>
          </cell>
          <cell r="G903">
            <v>40050</v>
          </cell>
        </row>
        <row r="904">
          <cell r="A904">
            <v>35217</v>
          </cell>
          <cell r="B904">
            <v>35246</v>
          </cell>
          <cell r="C904">
            <v>290000</v>
          </cell>
          <cell r="G904">
            <v>43500</v>
          </cell>
        </row>
        <row r="905">
          <cell r="A905">
            <v>35218</v>
          </cell>
          <cell r="B905">
            <v>35233</v>
          </cell>
          <cell r="C905">
            <v>26000</v>
          </cell>
          <cell r="G905">
            <v>3900</v>
          </cell>
        </row>
        <row r="906">
          <cell r="A906">
            <v>35219</v>
          </cell>
          <cell r="B906">
            <v>35248</v>
          </cell>
          <cell r="C906">
            <v>108000</v>
          </cell>
          <cell r="G906">
            <v>16200</v>
          </cell>
        </row>
        <row r="907">
          <cell r="A907">
            <v>35219</v>
          </cell>
          <cell r="B907">
            <v>35224</v>
          </cell>
          <cell r="C907">
            <v>4000</v>
          </cell>
          <cell r="G907">
            <v>200</v>
          </cell>
        </row>
        <row r="908">
          <cell r="A908">
            <v>35220</v>
          </cell>
          <cell r="B908">
            <v>35240</v>
          </cell>
          <cell r="C908">
            <v>240000</v>
          </cell>
          <cell r="G908">
            <v>36000</v>
          </cell>
        </row>
        <row r="909">
          <cell r="A909">
            <v>35220</v>
          </cell>
          <cell r="B909">
            <v>35245</v>
          </cell>
          <cell r="C909">
            <v>78000</v>
          </cell>
          <cell r="G909">
            <v>11700</v>
          </cell>
        </row>
        <row r="910">
          <cell r="A910">
            <v>35220</v>
          </cell>
          <cell r="B910">
            <v>35239</v>
          </cell>
          <cell r="C910">
            <v>245000</v>
          </cell>
          <cell r="G910">
            <v>36750</v>
          </cell>
        </row>
        <row r="911">
          <cell r="A911">
            <v>35220</v>
          </cell>
          <cell r="B911">
            <v>35246</v>
          </cell>
          <cell r="C911">
            <v>209000</v>
          </cell>
          <cell r="G911">
            <v>31350</v>
          </cell>
        </row>
        <row r="912">
          <cell r="A912">
            <v>35220</v>
          </cell>
          <cell r="B912">
            <v>35248</v>
          </cell>
          <cell r="C912">
            <v>210000</v>
          </cell>
          <cell r="G912">
            <v>31500</v>
          </cell>
        </row>
        <row r="913">
          <cell r="A913">
            <v>35220</v>
          </cell>
          <cell r="B913">
            <v>35238</v>
          </cell>
          <cell r="C913">
            <v>294000</v>
          </cell>
          <cell r="G913">
            <v>44100</v>
          </cell>
        </row>
        <row r="914">
          <cell r="A914">
            <v>35220</v>
          </cell>
          <cell r="B914">
            <v>35230</v>
          </cell>
          <cell r="C914">
            <v>198000</v>
          </cell>
          <cell r="G914">
            <v>13860.000000000002</v>
          </cell>
        </row>
        <row r="915">
          <cell r="A915">
            <v>35220</v>
          </cell>
          <cell r="B915">
            <v>35248</v>
          </cell>
          <cell r="C915">
            <v>144000</v>
          </cell>
          <cell r="G915">
            <v>21600</v>
          </cell>
        </row>
        <row r="916">
          <cell r="A916">
            <v>35220</v>
          </cell>
          <cell r="B916">
            <v>35234</v>
          </cell>
          <cell r="C916">
            <v>157000</v>
          </cell>
          <cell r="G916">
            <v>23550</v>
          </cell>
        </row>
        <row r="917">
          <cell r="A917">
            <v>35220</v>
          </cell>
          <cell r="B917">
            <v>35230</v>
          </cell>
          <cell r="C917">
            <v>266000</v>
          </cell>
          <cell r="G917">
            <v>18620</v>
          </cell>
        </row>
        <row r="918">
          <cell r="A918">
            <v>35220</v>
          </cell>
          <cell r="B918">
            <v>35249</v>
          </cell>
          <cell r="C918">
            <v>79000</v>
          </cell>
          <cell r="G918">
            <v>7900</v>
          </cell>
        </row>
        <row r="919">
          <cell r="A919">
            <v>35220</v>
          </cell>
          <cell r="B919">
            <v>35224</v>
          </cell>
          <cell r="C919">
            <v>196000</v>
          </cell>
          <cell r="G919">
            <v>9800</v>
          </cell>
        </row>
        <row r="920">
          <cell r="A920">
            <v>35220</v>
          </cell>
          <cell r="B920">
            <v>35234</v>
          </cell>
          <cell r="C920">
            <v>134000</v>
          </cell>
          <cell r="G920">
            <v>20100</v>
          </cell>
        </row>
        <row r="921">
          <cell r="A921">
            <v>35221</v>
          </cell>
          <cell r="B921">
            <v>35224</v>
          </cell>
          <cell r="C921">
            <v>256000</v>
          </cell>
          <cell r="G921">
            <v>5120</v>
          </cell>
        </row>
        <row r="922">
          <cell r="A922">
            <v>35221</v>
          </cell>
          <cell r="B922">
            <v>35248</v>
          </cell>
          <cell r="C922">
            <v>217000</v>
          </cell>
          <cell r="G922">
            <v>32550</v>
          </cell>
        </row>
        <row r="923">
          <cell r="A923">
            <v>35221</v>
          </cell>
          <cell r="B923">
            <v>35230</v>
          </cell>
          <cell r="C923">
            <v>116000</v>
          </cell>
          <cell r="G923">
            <v>8120.0000000000009</v>
          </cell>
        </row>
        <row r="924">
          <cell r="A924">
            <v>35221</v>
          </cell>
          <cell r="B924">
            <v>35249</v>
          </cell>
          <cell r="C924">
            <v>246000</v>
          </cell>
          <cell r="G924">
            <v>36900</v>
          </cell>
        </row>
        <row r="925">
          <cell r="A925">
            <v>35221</v>
          </cell>
          <cell r="B925">
            <v>35239</v>
          </cell>
          <cell r="C925">
            <v>133000</v>
          </cell>
          <cell r="G925">
            <v>19950</v>
          </cell>
        </row>
        <row r="926">
          <cell r="A926">
            <v>35221</v>
          </cell>
          <cell r="B926">
            <v>35247</v>
          </cell>
          <cell r="C926">
            <v>104000</v>
          </cell>
          <cell r="G926">
            <v>15600</v>
          </cell>
        </row>
        <row r="927">
          <cell r="A927">
            <v>35221</v>
          </cell>
          <cell r="B927">
            <v>35244</v>
          </cell>
          <cell r="C927">
            <v>135000</v>
          </cell>
          <cell r="G927">
            <v>20250</v>
          </cell>
        </row>
        <row r="928">
          <cell r="A928">
            <v>35222</v>
          </cell>
          <cell r="B928">
            <v>35237</v>
          </cell>
          <cell r="C928">
            <v>149000</v>
          </cell>
          <cell r="G928">
            <v>22350</v>
          </cell>
        </row>
        <row r="929">
          <cell r="A929">
            <v>35222</v>
          </cell>
          <cell r="B929">
            <v>35231</v>
          </cell>
          <cell r="C929">
            <v>175000</v>
          </cell>
          <cell r="G929">
            <v>12250.000000000002</v>
          </cell>
        </row>
        <row r="930">
          <cell r="A930">
            <v>35222</v>
          </cell>
          <cell r="B930">
            <v>35225</v>
          </cell>
          <cell r="C930">
            <v>52000</v>
          </cell>
          <cell r="G930">
            <v>520</v>
          </cell>
        </row>
        <row r="931">
          <cell r="A931">
            <v>35222</v>
          </cell>
          <cell r="B931">
            <v>35234</v>
          </cell>
          <cell r="C931">
            <v>103000</v>
          </cell>
          <cell r="G931">
            <v>11330</v>
          </cell>
        </row>
        <row r="932">
          <cell r="A932">
            <v>35222</v>
          </cell>
          <cell r="B932">
            <v>35227</v>
          </cell>
          <cell r="C932">
            <v>118000</v>
          </cell>
          <cell r="G932">
            <v>5900</v>
          </cell>
        </row>
        <row r="933">
          <cell r="A933">
            <v>35222</v>
          </cell>
          <cell r="B933">
            <v>35232</v>
          </cell>
          <cell r="C933">
            <v>44000</v>
          </cell>
          <cell r="G933">
            <v>3080.0000000000005</v>
          </cell>
        </row>
        <row r="934">
          <cell r="A934">
            <v>35222</v>
          </cell>
          <cell r="B934">
            <v>35229</v>
          </cell>
          <cell r="C934">
            <v>276000</v>
          </cell>
          <cell r="G934">
            <v>13800</v>
          </cell>
        </row>
        <row r="935">
          <cell r="A935">
            <v>35222</v>
          </cell>
          <cell r="B935">
            <v>35241</v>
          </cell>
          <cell r="C935">
            <v>242000</v>
          </cell>
          <cell r="G935">
            <v>36300</v>
          </cell>
        </row>
        <row r="936">
          <cell r="A936">
            <v>35222</v>
          </cell>
          <cell r="B936">
            <v>35245</v>
          </cell>
          <cell r="C936">
            <v>181000</v>
          </cell>
          <cell r="G936">
            <v>27150</v>
          </cell>
        </row>
        <row r="937">
          <cell r="A937">
            <v>35222</v>
          </cell>
          <cell r="B937">
            <v>35224</v>
          </cell>
          <cell r="C937">
            <v>287000</v>
          </cell>
          <cell r="G937">
            <v>5740</v>
          </cell>
        </row>
        <row r="938">
          <cell r="A938">
            <v>35222</v>
          </cell>
          <cell r="B938">
            <v>35225</v>
          </cell>
          <cell r="C938">
            <v>284000</v>
          </cell>
          <cell r="G938">
            <v>5680</v>
          </cell>
        </row>
        <row r="939">
          <cell r="A939">
            <v>35222</v>
          </cell>
          <cell r="B939">
            <v>35240</v>
          </cell>
          <cell r="C939">
            <v>131000</v>
          </cell>
          <cell r="G939">
            <v>19650</v>
          </cell>
        </row>
        <row r="940">
          <cell r="A940">
            <v>35222</v>
          </cell>
          <cell r="B940">
            <v>35238</v>
          </cell>
          <cell r="C940">
            <v>83000</v>
          </cell>
          <cell r="G940">
            <v>8300</v>
          </cell>
        </row>
        <row r="941">
          <cell r="A941">
            <v>35222</v>
          </cell>
          <cell r="B941">
            <v>35232</v>
          </cell>
          <cell r="C941">
            <v>216000</v>
          </cell>
          <cell r="G941">
            <v>15120.000000000002</v>
          </cell>
        </row>
        <row r="942">
          <cell r="A942">
            <v>35222</v>
          </cell>
          <cell r="B942">
            <v>35246</v>
          </cell>
          <cell r="C942">
            <v>222000</v>
          </cell>
          <cell r="G942">
            <v>33300</v>
          </cell>
        </row>
        <row r="943">
          <cell r="A943">
            <v>35222</v>
          </cell>
          <cell r="B943">
            <v>35240</v>
          </cell>
          <cell r="C943">
            <v>274000</v>
          </cell>
          <cell r="G943">
            <v>41100</v>
          </cell>
        </row>
        <row r="944">
          <cell r="A944">
            <v>35222</v>
          </cell>
          <cell r="B944">
            <v>35224</v>
          </cell>
          <cell r="C944">
            <v>169000</v>
          </cell>
          <cell r="G944">
            <v>3380</v>
          </cell>
        </row>
        <row r="945">
          <cell r="A945">
            <v>35222</v>
          </cell>
          <cell r="B945">
            <v>35251</v>
          </cell>
          <cell r="C945">
            <v>77000</v>
          </cell>
          <cell r="G945">
            <v>11550</v>
          </cell>
        </row>
        <row r="946">
          <cell r="A946">
            <v>35222</v>
          </cell>
          <cell r="B946">
            <v>35228</v>
          </cell>
          <cell r="C946">
            <v>100000</v>
          </cell>
          <cell r="G946">
            <v>5000</v>
          </cell>
        </row>
        <row r="947">
          <cell r="A947">
            <v>35222</v>
          </cell>
          <cell r="B947">
            <v>35234</v>
          </cell>
          <cell r="C947">
            <v>112000</v>
          </cell>
          <cell r="G947">
            <v>12320</v>
          </cell>
        </row>
        <row r="948">
          <cell r="A948">
            <v>35223</v>
          </cell>
          <cell r="B948">
            <v>35225</v>
          </cell>
          <cell r="C948">
            <v>211000</v>
          </cell>
          <cell r="G948">
            <v>4220</v>
          </cell>
        </row>
        <row r="949">
          <cell r="A949">
            <v>35223</v>
          </cell>
          <cell r="B949">
            <v>35248</v>
          </cell>
          <cell r="C949">
            <v>5000</v>
          </cell>
          <cell r="G949">
            <v>500</v>
          </cell>
        </row>
        <row r="950">
          <cell r="A950">
            <v>35223</v>
          </cell>
          <cell r="B950">
            <v>35245</v>
          </cell>
          <cell r="C950">
            <v>160000</v>
          </cell>
          <cell r="G950">
            <v>24000</v>
          </cell>
        </row>
        <row r="951">
          <cell r="A951">
            <v>35223</v>
          </cell>
          <cell r="B951">
            <v>35237</v>
          </cell>
          <cell r="C951">
            <v>212000</v>
          </cell>
          <cell r="G951">
            <v>31800</v>
          </cell>
        </row>
        <row r="952">
          <cell r="A952">
            <v>35223</v>
          </cell>
          <cell r="B952">
            <v>35233</v>
          </cell>
          <cell r="C952">
            <v>121000</v>
          </cell>
          <cell r="G952">
            <v>8470</v>
          </cell>
        </row>
        <row r="953">
          <cell r="A953">
            <v>35223</v>
          </cell>
          <cell r="B953">
            <v>35230</v>
          </cell>
          <cell r="C953">
            <v>231000</v>
          </cell>
          <cell r="G953">
            <v>11550</v>
          </cell>
        </row>
        <row r="954">
          <cell r="A954">
            <v>35223</v>
          </cell>
          <cell r="B954">
            <v>35239</v>
          </cell>
          <cell r="C954">
            <v>111000</v>
          </cell>
          <cell r="G954">
            <v>16650</v>
          </cell>
        </row>
        <row r="955">
          <cell r="A955">
            <v>35223</v>
          </cell>
          <cell r="B955">
            <v>35239</v>
          </cell>
          <cell r="C955">
            <v>253000</v>
          </cell>
          <cell r="G955">
            <v>37950</v>
          </cell>
        </row>
        <row r="956">
          <cell r="A956">
            <v>35223</v>
          </cell>
          <cell r="B956">
            <v>35242</v>
          </cell>
          <cell r="C956">
            <v>223000</v>
          </cell>
          <cell r="G956">
            <v>33450</v>
          </cell>
        </row>
        <row r="957">
          <cell r="A957">
            <v>35223</v>
          </cell>
          <cell r="B957">
            <v>35228</v>
          </cell>
          <cell r="C957">
            <v>28000</v>
          </cell>
          <cell r="G957">
            <v>840</v>
          </cell>
        </row>
        <row r="958">
          <cell r="A958">
            <v>35224</v>
          </cell>
          <cell r="B958">
            <v>35230</v>
          </cell>
          <cell r="C958">
            <v>288000</v>
          </cell>
          <cell r="G958">
            <v>14400</v>
          </cell>
        </row>
        <row r="959">
          <cell r="A959">
            <v>35224</v>
          </cell>
          <cell r="B959">
            <v>35244</v>
          </cell>
          <cell r="C959">
            <v>16000</v>
          </cell>
          <cell r="G959">
            <v>1600</v>
          </cell>
        </row>
        <row r="960">
          <cell r="A960">
            <v>35224</v>
          </cell>
          <cell r="B960">
            <v>35230</v>
          </cell>
          <cell r="C960">
            <v>9000</v>
          </cell>
          <cell r="G960">
            <v>450</v>
          </cell>
        </row>
        <row r="961">
          <cell r="A961">
            <v>35224</v>
          </cell>
          <cell r="B961">
            <v>35245</v>
          </cell>
          <cell r="C961">
            <v>167000</v>
          </cell>
          <cell r="G961">
            <v>25050</v>
          </cell>
        </row>
        <row r="962">
          <cell r="A962">
            <v>35224</v>
          </cell>
          <cell r="B962">
            <v>35253</v>
          </cell>
          <cell r="C962">
            <v>54000</v>
          </cell>
          <cell r="G962">
            <v>5400</v>
          </cell>
        </row>
        <row r="963">
          <cell r="A963">
            <v>35224</v>
          </cell>
          <cell r="B963">
            <v>35252</v>
          </cell>
          <cell r="C963">
            <v>96000</v>
          </cell>
          <cell r="G963">
            <v>14400</v>
          </cell>
        </row>
        <row r="964">
          <cell r="A964">
            <v>35224</v>
          </cell>
          <cell r="B964">
            <v>35234</v>
          </cell>
          <cell r="C964">
            <v>223000</v>
          </cell>
          <cell r="G964">
            <v>15610.000000000002</v>
          </cell>
        </row>
        <row r="965">
          <cell r="A965">
            <v>35224</v>
          </cell>
          <cell r="B965">
            <v>35227</v>
          </cell>
          <cell r="C965">
            <v>93000</v>
          </cell>
          <cell r="G965">
            <v>1860</v>
          </cell>
        </row>
        <row r="966">
          <cell r="A966">
            <v>35224</v>
          </cell>
          <cell r="B966">
            <v>35253</v>
          </cell>
          <cell r="C966">
            <v>124000</v>
          </cell>
          <cell r="G966">
            <v>18600</v>
          </cell>
        </row>
        <row r="967">
          <cell r="A967">
            <v>35224</v>
          </cell>
          <cell r="B967">
            <v>35232</v>
          </cell>
          <cell r="C967">
            <v>210000</v>
          </cell>
          <cell r="G967">
            <v>14700.000000000002</v>
          </cell>
        </row>
        <row r="968">
          <cell r="A968">
            <v>35224</v>
          </cell>
          <cell r="B968">
            <v>35251</v>
          </cell>
          <cell r="C968">
            <v>184000</v>
          </cell>
          <cell r="G968">
            <v>27600</v>
          </cell>
        </row>
        <row r="969">
          <cell r="A969">
            <v>35224</v>
          </cell>
          <cell r="B969">
            <v>35246</v>
          </cell>
          <cell r="C969">
            <v>46000</v>
          </cell>
          <cell r="G969">
            <v>6900</v>
          </cell>
        </row>
        <row r="970">
          <cell r="A970">
            <v>35224</v>
          </cell>
          <cell r="B970">
            <v>35250</v>
          </cell>
          <cell r="C970">
            <v>290000</v>
          </cell>
          <cell r="G970">
            <v>43500</v>
          </cell>
        </row>
        <row r="971">
          <cell r="A971">
            <v>35224</v>
          </cell>
          <cell r="B971">
            <v>35242</v>
          </cell>
          <cell r="C971">
            <v>55000</v>
          </cell>
          <cell r="G971">
            <v>8250</v>
          </cell>
        </row>
        <row r="972">
          <cell r="A972">
            <v>35224</v>
          </cell>
          <cell r="B972">
            <v>35235</v>
          </cell>
          <cell r="C972">
            <v>155000</v>
          </cell>
          <cell r="G972">
            <v>17050</v>
          </cell>
        </row>
        <row r="973">
          <cell r="A973">
            <v>35224</v>
          </cell>
          <cell r="B973">
            <v>35226</v>
          </cell>
          <cell r="C973">
            <v>62000</v>
          </cell>
          <cell r="G973">
            <v>620</v>
          </cell>
        </row>
        <row r="974">
          <cell r="A974">
            <v>35225</v>
          </cell>
          <cell r="B974">
            <v>35232</v>
          </cell>
          <cell r="C974">
            <v>112000</v>
          </cell>
          <cell r="G974">
            <v>5600</v>
          </cell>
        </row>
        <row r="975">
          <cell r="A975">
            <v>35225</v>
          </cell>
          <cell r="B975">
            <v>35230</v>
          </cell>
          <cell r="C975">
            <v>65000</v>
          </cell>
          <cell r="G975">
            <v>1950</v>
          </cell>
        </row>
        <row r="976">
          <cell r="A976">
            <v>35225</v>
          </cell>
          <cell r="B976">
            <v>35245</v>
          </cell>
          <cell r="C976">
            <v>37000</v>
          </cell>
          <cell r="G976">
            <v>3700</v>
          </cell>
        </row>
        <row r="977">
          <cell r="A977">
            <v>35225</v>
          </cell>
          <cell r="B977">
            <v>35243</v>
          </cell>
          <cell r="C977">
            <v>102000</v>
          </cell>
          <cell r="G977">
            <v>15300</v>
          </cell>
        </row>
        <row r="978">
          <cell r="A978">
            <v>35225</v>
          </cell>
          <cell r="B978">
            <v>35243</v>
          </cell>
          <cell r="C978">
            <v>127000</v>
          </cell>
          <cell r="G978">
            <v>19050</v>
          </cell>
        </row>
        <row r="979">
          <cell r="A979">
            <v>35226</v>
          </cell>
          <cell r="B979">
            <v>35245</v>
          </cell>
          <cell r="C979">
            <v>120000</v>
          </cell>
          <cell r="G979">
            <v>18000</v>
          </cell>
        </row>
        <row r="980">
          <cell r="A980">
            <v>35226</v>
          </cell>
          <cell r="B980">
            <v>35247</v>
          </cell>
          <cell r="C980">
            <v>163000</v>
          </cell>
          <cell r="G980">
            <v>24450</v>
          </cell>
        </row>
        <row r="981">
          <cell r="A981">
            <v>35226</v>
          </cell>
          <cell r="B981">
            <v>35253</v>
          </cell>
          <cell r="C981">
            <v>20000</v>
          </cell>
          <cell r="G981">
            <v>2000</v>
          </cell>
        </row>
        <row r="982">
          <cell r="A982">
            <v>35226</v>
          </cell>
          <cell r="B982">
            <v>35246</v>
          </cell>
          <cell r="C982">
            <v>292000</v>
          </cell>
          <cell r="G982">
            <v>43800</v>
          </cell>
        </row>
        <row r="983">
          <cell r="A983">
            <v>35226</v>
          </cell>
          <cell r="B983">
            <v>35253</v>
          </cell>
          <cell r="C983">
            <v>235000</v>
          </cell>
          <cell r="G983">
            <v>35250</v>
          </cell>
        </row>
        <row r="984">
          <cell r="A984">
            <v>35226</v>
          </cell>
          <cell r="B984">
            <v>35230</v>
          </cell>
          <cell r="C984">
            <v>116000</v>
          </cell>
          <cell r="G984">
            <v>5800</v>
          </cell>
        </row>
        <row r="985">
          <cell r="A985">
            <v>35226</v>
          </cell>
          <cell r="B985">
            <v>35236</v>
          </cell>
          <cell r="C985">
            <v>224000</v>
          </cell>
          <cell r="G985">
            <v>15680.000000000002</v>
          </cell>
        </row>
        <row r="986">
          <cell r="A986">
            <v>35226</v>
          </cell>
          <cell r="B986">
            <v>35251</v>
          </cell>
          <cell r="C986">
            <v>31000</v>
          </cell>
          <cell r="G986">
            <v>4650</v>
          </cell>
        </row>
        <row r="987">
          <cell r="A987">
            <v>35226</v>
          </cell>
          <cell r="B987">
            <v>35243</v>
          </cell>
          <cell r="C987">
            <v>57000</v>
          </cell>
          <cell r="G987">
            <v>5700</v>
          </cell>
        </row>
        <row r="988">
          <cell r="A988">
            <v>35226</v>
          </cell>
          <cell r="B988">
            <v>35255</v>
          </cell>
          <cell r="C988">
            <v>233000</v>
          </cell>
          <cell r="G988">
            <v>34950</v>
          </cell>
        </row>
        <row r="989">
          <cell r="A989">
            <v>35226</v>
          </cell>
          <cell r="B989">
            <v>35251</v>
          </cell>
          <cell r="C989">
            <v>89000</v>
          </cell>
          <cell r="G989">
            <v>8900</v>
          </cell>
        </row>
        <row r="990">
          <cell r="A990">
            <v>35227</v>
          </cell>
          <cell r="B990">
            <v>35236</v>
          </cell>
          <cell r="C990">
            <v>65000</v>
          </cell>
          <cell r="G990">
            <v>2600</v>
          </cell>
        </row>
        <row r="991">
          <cell r="A991">
            <v>35227</v>
          </cell>
          <cell r="B991">
            <v>35253</v>
          </cell>
          <cell r="C991">
            <v>32000</v>
          </cell>
          <cell r="G991">
            <v>3200</v>
          </cell>
        </row>
        <row r="992">
          <cell r="A992">
            <v>35227</v>
          </cell>
          <cell r="B992">
            <v>35252</v>
          </cell>
          <cell r="C992">
            <v>92000</v>
          </cell>
          <cell r="G992">
            <v>9200</v>
          </cell>
        </row>
        <row r="993">
          <cell r="A993">
            <v>35227</v>
          </cell>
          <cell r="B993">
            <v>35230</v>
          </cell>
          <cell r="C993">
            <v>275000</v>
          </cell>
          <cell r="G993">
            <v>5500</v>
          </cell>
        </row>
        <row r="994">
          <cell r="A994">
            <v>35227</v>
          </cell>
          <cell r="B994">
            <v>35252</v>
          </cell>
          <cell r="C994">
            <v>239000</v>
          </cell>
          <cell r="G994">
            <v>35850</v>
          </cell>
        </row>
        <row r="995">
          <cell r="A995">
            <v>35227</v>
          </cell>
          <cell r="B995">
            <v>35238</v>
          </cell>
          <cell r="C995">
            <v>216000</v>
          </cell>
          <cell r="G995">
            <v>23760</v>
          </cell>
        </row>
        <row r="996">
          <cell r="A996">
            <v>35227</v>
          </cell>
          <cell r="B996">
            <v>35231</v>
          </cell>
          <cell r="C996">
            <v>232000</v>
          </cell>
          <cell r="G996">
            <v>11600</v>
          </cell>
        </row>
        <row r="997">
          <cell r="A997">
            <v>35227</v>
          </cell>
          <cell r="B997">
            <v>35249</v>
          </cell>
          <cell r="C997">
            <v>242000</v>
          </cell>
          <cell r="G997">
            <v>36300</v>
          </cell>
        </row>
        <row r="998">
          <cell r="A998">
            <v>35227</v>
          </cell>
          <cell r="B998">
            <v>35240</v>
          </cell>
          <cell r="C998">
            <v>192000</v>
          </cell>
          <cell r="G998">
            <v>21120</v>
          </cell>
        </row>
        <row r="999">
          <cell r="A999">
            <v>35227</v>
          </cell>
          <cell r="B999">
            <v>35249</v>
          </cell>
          <cell r="C999">
            <v>284000</v>
          </cell>
          <cell r="G999">
            <v>42600</v>
          </cell>
        </row>
        <row r="1000">
          <cell r="A1000">
            <v>35227</v>
          </cell>
          <cell r="B1000">
            <v>35244</v>
          </cell>
          <cell r="C1000">
            <v>217000</v>
          </cell>
          <cell r="G1000">
            <v>32550</v>
          </cell>
        </row>
        <row r="1001">
          <cell r="A1001">
            <v>35228</v>
          </cell>
          <cell r="B1001">
            <v>35237</v>
          </cell>
          <cell r="C1001">
            <v>208000</v>
          </cell>
          <cell r="G1001">
            <v>14560.000000000002</v>
          </cell>
        </row>
        <row r="1002">
          <cell r="A1002">
            <v>35229</v>
          </cell>
          <cell r="B1002">
            <v>35249</v>
          </cell>
          <cell r="C1002">
            <v>132000</v>
          </cell>
          <cell r="G1002">
            <v>19800</v>
          </cell>
        </row>
        <row r="1003">
          <cell r="A1003">
            <v>35230</v>
          </cell>
          <cell r="B1003">
            <v>35242</v>
          </cell>
          <cell r="C1003">
            <v>292000</v>
          </cell>
          <cell r="G1003">
            <v>32120</v>
          </cell>
        </row>
        <row r="1004">
          <cell r="A1004">
            <v>35230</v>
          </cell>
          <cell r="B1004">
            <v>35255</v>
          </cell>
          <cell r="C1004">
            <v>284000</v>
          </cell>
          <cell r="G1004">
            <v>42600</v>
          </cell>
        </row>
        <row r="1005">
          <cell r="A1005">
            <v>35230</v>
          </cell>
          <cell r="B1005">
            <v>35245</v>
          </cell>
          <cell r="C1005">
            <v>118000</v>
          </cell>
          <cell r="G1005">
            <v>17700</v>
          </cell>
        </row>
        <row r="1006">
          <cell r="A1006">
            <v>35231</v>
          </cell>
          <cell r="B1006">
            <v>35235</v>
          </cell>
          <cell r="C1006">
            <v>81000</v>
          </cell>
          <cell r="G1006">
            <v>4050</v>
          </cell>
        </row>
        <row r="1007">
          <cell r="A1007">
            <v>35231</v>
          </cell>
          <cell r="B1007">
            <v>35254</v>
          </cell>
          <cell r="C1007">
            <v>178000</v>
          </cell>
          <cell r="G1007">
            <v>26700</v>
          </cell>
        </row>
        <row r="1008">
          <cell r="A1008">
            <v>35231</v>
          </cell>
          <cell r="B1008">
            <v>35249</v>
          </cell>
          <cell r="C1008">
            <v>141000</v>
          </cell>
          <cell r="G1008">
            <v>21150</v>
          </cell>
        </row>
        <row r="1009">
          <cell r="A1009">
            <v>35231</v>
          </cell>
          <cell r="B1009">
            <v>35253</v>
          </cell>
          <cell r="C1009">
            <v>176000</v>
          </cell>
          <cell r="G1009">
            <v>26400</v>
          </cell>
        </row>
        <row r="1010">
          <cell r="A1010">
            <v>35231</v>
          </cell>
          <cell r="B1010">
            <v>35247</v>
          </cell>
          <cell r="C1010">
            <v>129000</v>
          </cell>
          <cell r="G1010">
            <v>19350</v>
          </cell>
        </row>
        <row r="1011">
          <cell r="A1011">
            <v>35231</v>
          </cell>
          <cell r="B1011">
            <v>35254</v>
          </cell>
          <cell r="C1011">
            <v>8000</v>
          </cell>
          <cell r="G1011">
            <v>800</v>
          </cell>
        </row>
        <row r="1012">
          <cell r="A1012">
            <v>35231</v>
          </cell>
          <cell r="B1012">
            <v>35259</v>
          </cell>
          <cell r="C1012">
            <v>283000</v>
          </cell>
          <cell r="G1012">
            <v>42450</v>
          </cell>
        </row>
        <row r="1013">
          <cell r="A1013">
            <v>35232</v>
          </cell>
          <cell r="B1013">
            <v>35249</v>
          </cell>
          <cell r="C1013">
            <v>86000</v>
          </cell>
          <cell r="G1013">
            <v>8600</v>
          </cell>
        </row>
        <row r="1014">
          <cell r="A1014">
            <v>35232</v>
          </cell>
          <cell r="B1014">
            <v>35239</v>
          </cell>
          <cell r="C1014">
            <v>130000</v>
          </cell>
          <cell r="G1014">
            <v>6500</v>
          </cell>
        </row>
        <row r="1015">
          <cell r="A1015">
            <v>35232</v>
          </cell>
          <cell r="B1015">
            <v>35259</v>
          </cell>
          <cell r="C1015">
            <v>89000</v>
          </cell>
          <cell r="G1015">
            <v>13350</v>
          </cell>
        </row>
        <row r="1016">
          <cell r="A1016">
            <v>35232</v>
          </cell>
          <cell r="B1016">
            <v>35254</v>
          </cell>
          <cell r="C1016">
            <v>234000</v>
          </cell>
          <cell r="G1016">
            <v>35100</v>
          </cell>
        </row>
        <row r="1017">
          <cell r="A1017">
            <v>35232</v>
          </cell>
          <cell r="B1017">
            <v>35252</v>
          </cell>
          <cell r="C1017">
            <v>27000</v>
          </cell>
          <cell r="G1017">
            <v>4050</v>
          </cell>
        </row>
        <row r="1018">
          <cell r="A1018">
            <v>35232</v>
          </cell>
          <cell r="B1018">
            <v>35258</v>
          </cell>
          <cell r="C1018">
            <v>95000</v>
          </cell>
          <cell r="G1018">
            <v>9500</v>
          </cell>
        </row>
        <row r="1019">
          <cell r="A1019">
            <v>35233</v>
          </cell>
          <cell r="B1019">
            <v>35257</v>
          </cell>
          <cell r="C1019">
            <v>59000</v>
          </cell>
          <cell r="G1019">
            <v>8850</v>
          </cell>
        </row>
        <row r="1020">
          <cell r="A1020">
            <v>35233</v>
          </cell>
          <cell r="B1020">
            <v>35242</v>
          </cell>
          <cell r="C1020">
            <v>13000</v>
          </cell>
          <cell r="G1020">
            <v>520</v>
          </cell>
        </row>
        <row r="1021">
          <cell r="A1021">
            <v>35233</v>
          </cell>
          <cell r="B1021">
            <v>35237</v>
          </cell>
          <cell r="C1021">
            <v>255000</v>
          </cell>
          <cell r="G1021">
            <v>12750</v>
          </cell>
        </row>
        <row r="1022">
          <cell r="A1022">
            <v>35233</v>
          </cell>
          <cell r="B1022">
            <v>35239</v>
          </cell>
          <cell r="C1022">
            <v>229000</v>
          </cell>
          <cell r="G1022">
            <v>11450</v>
          </cell>
        </row>
        <row r="1023">
          <cell r="A1023">
            <v>35233</v>
          </cell>
          <cell r="B1023">
            <v>35246</v>
          </cell>
          <cell r="C1023">
            <v>186000</v>
          </cell>
          <cell r="G1023">
            <v>20460</v>
          </cell>
        </row>
        <row r="1024">
          <cell r="A1024">
            <v>35233</v>
          </cell>
          <cell r="B1024">
            <v>35258</v>
          </cell>
          <cell r="C1024">
            <v>133000</v>
          </cell>
          <cell r="G1024">
            <v>19950</v>
          </cell>
        </row>
        <row r="1025">
          <cell r="A1025">
            <v>35233</v>
          </cell>
          <cell r="B1025">
            <v>35236</v>
          </cell>
          <cell r="C1025">
            <v>252000</v>
          </cell>
          <cell r="G1025">
            <v>5040</v>
          </cell>
        </row>
        <row r="1026">
          <cell r="A1026">
            <v>35233</v>
          </cell>
          <cell r="B1026">
            <v>35256</v>
          </cell>
          <cell r="C1026">
            <v>88000</v>
          </cell>
          <cell r="G1026">
            <v>8800</v>
          </cell>
        </row>
        <row r="1027">
          <cell r="A1027">
            <v>35233</v>
          </cell>
          <cell r="B1027">
            <v>35248</v>
          </cell>
          <cell r="C1027">
            <v>27000</v>
          </cell>
          <cell r="G1027">
            <v>2700</v>
          </cell>
        </row>
        <row r="1028">
          <cell r="A1028">
            <v>35233</v>
          </cell>
          <cell r="B1028">
            <v>35250</v>
          </cell>
          <cell r="C1028">
            <v>102000</v>
          </cell>
          <cell r="G1028">
            <v>15300</v>
          </cell>
        </row>
        <row r="1029">
          <cell r="A1029">
            <v>35233</v>
          </cell>
          <cell r="B1029">
            <v>35249</v>
          </cell>
          <cell r="C1029">
            <v>225000</v>
          </cell>
          <cell r="G1029">
            <v>33750</v>
          </cell>
        </row>
        <row r="1030">
          <cell r="A1030">
            <v>35233</v>
          </cell>
          <cell r="B1030">
            <v>35238</v>
          </cell>
          <cell r="C1030">
            <v>260000</v>
          </cell>
          <cell r="G1030">
            <v>13000</v>
          </cell>
        </row>
        <row r="1031">
          <cell r="A1031">
            <v>35233</v>
          </cell>
          <cell r="B1031">
            <v>35236</v>
          </cell>
          <cell r="C1031">
            <v>45000</v>
          </cell>
          <cell r="G1031">
            <v>450</v>
          </cell>
        </row>
        <row r="1032">
          <cell r="A1032">
            <v>35233</v>
          </cell>
          <cell r="B1032">
            <v>35253</v>
          </cell>
          <cell r="C1032">
            <v>200000</v>
          </cell>
          <cell r="G1032">
            <v>30000</v>
          </cell>
        </row>
        <row r="1033">
          <cell r="A1033">
            <v>35233</v>
          </cell>
          <cell r="B1033">
            <v>35259</v>
          </cell>
          <cell r="C1033">
            <v>7000</v>
          </cell>
          <cell r="G1033">
            <v>700</v>
          </cell>
        </row>
        <row r="1034">
          <cell r="A1034">
            <v>35233</v>
          </cell>
          <cell r="B1034">
            <v>35255</v>
          </cell>
          <cell r="C1034">
            <v>191000</v>
          </cell>
          <cell r="G1034">
            <v>28650</v>
          </cell>
        </row>
        <row r="1035">
          <cell r="A1035">
            <v>35233</v>
          </cell>
          <cell r="B1035">
            <v>35245</v>
          </cell>
          <cell r="C1035">
            <v>258000</v>
          </cell>
          <cell r="G1035">
            <v>28380</v>
          </cell>
        </row>
        <row r="1036">
          <cell r="A1036">
            <v>35233</v>
          </cell>
          <cell r="B1036">
            <v>35260</v>
          </cell>
          <cell r="C1036">
            <v>244000</v>
          </cell>
          <cell r="G1036">
            <v>36600</v>
          </cell>
        </row>
        <row r="1037">
          <cell r="A1037">
            <v>35233</v>
          </cell>
          <cell r="B1037">
            <v>35259</v>
          </cell>
          <cell r="C1037">
            <v>153000</v>
          </cell>
          <cell r="G1037">
            <v>22950</v>
          </cell>
        </row>
        <row r="1038">
          <cell r="A1038">
            <v>35233</v>
          </cell>
          <cell r="B1038">
            <v>35248</v>
          </cell>
          <cell r="C1038">
            <v>58000</v>
          </cell>
          <cell r="G1038">
            <v>5800</v>
          </cell>
        </row>
        <row r="1039">
          <cell r="A1039">
            <v>35233</v>
          </cell>
          <cell r="B1039">
            <v>35256</v>
          </cell>
          <cell r="C1039">
            <v>85000</v>
          </cell>
          <cell r="G1039">
            <v>12750</v>
          </cell>
        </row>
        <row r="1040">
          <cell r="A1040">
            <v>35233</v>
          </cell>
          <cell r="B1040">
            <v>35259</v>
          </cell>
          <cell r="C1040">
            <v>55000</v>
          </cell>
          <cell r="G1040">
            <v>8250</v>
          </cell>
        </row>
        <row r="1041">
          <cell r="A1041">
            <v>35233</v>
          </cell>
          <cell r="B1041">
            <v>35237</v>
          </cell>
          <cell r="C1041">
            <v>188000</v>
          </cell>
          <cell r="G1041">
            <v>9400</v>
          </cell>
        </row>
        <row r="1042">
          <cell r="A1042">
            <v>35233</v>
          </cell>
          <cell r="B1042">
            <v>35246</v>
          </cell>
          <cell r="C1042">
            <v>57000</v>
          </cell>
          <cell r="G1042">
            <v>6270</v>
          </cell>
        </row>
        <row r="1043">
          <cell r="A1043">
            <v>35233</v>
          </cell>
          <cell r="B1043">
            <v>35259</v>
          </cell>
          <cell r="C1043">
            <v>248000</v>
          </cell>
          <cell r="G1043">
            <v>37200</v>
          </cell>
        </row>
        <row r="1044">
          <cell r="A1044">
            <v>35233</v>
          </cell>
          <cell r="B1044">
            <v>35254</v>
          </cell>
          <cell r="C1044">
            <v>290000</v>
          </cell>
          <cell r="G1044">
            <v>43500</v>
          </cell>
        </row>
        <row r="1045">
          <cell r="A1045">
            <v>35233</v>
          </cell>
          <cell r="B1045">
            <v>35258</v>
          </cell>
          <cell r="C1045">
            <v>294000</v>
          </cell>
          <cell r="G1045">
            <v>44100</v>
          </cell>
        </row>
        <row r="1046">
          <cell r="A1046">
            <v>35233</v>
          </cell>
          <cell r="B1046">
            <v>35236</v>
          </cell>
          <cell r="C1046">
            <v>169000</v>
          </cell>
          <cell r="G1046">
            <v>3380</v>
          </cell>
        </row>
        <row r="1047">
          <cell r="A1047">
            <v>35233</v>
          </cell>
          <cell r="B1047">
            <v>35250</v>
          </cell>
          <cell r="C1047">
            <v>64000</v>
          </cell>
          <cell r="G1047">
            <v>6400</v>
          </cell>
        </row>
        <row r="1048">
          <cell r="A1048">
            <v>35233</v>
          </cell>
          <cell r="B1048">
            <v>35262</v>
          </cell>
          <cell r="C1048">
            <v>112000</v>
          </cell>
          <cell r="G1048">
            <v>16800</v>
          </cell>
        </row>
        <row r="1049">
          <cell r="A1049">
            <v>35233</v>
          </cell>
          <cell r="B1049">
            <v>35240</v>
          </cell>
          <cell r="C1049">
            <v>2000</v>
          </cell>
          <cell r="G1049">
            <v>60</v>
          </cell>
        </row>
        <row r="1050">
          <cell r="A1050">
            <v>35233</v>
          </cell>
          <cell r="B1050">
            <v>35252</v>
          </cell>
          <cell r="C1050">
            <v>74000</v>
          </cell>
          <cell r="G1050">
            <v>11100</v>
          </cell>
        </row>
        <row r="1051">
          <cell r="A1051">
            <v>35233</v>
          </cell>
          <cell r="B1051">
            <v>35250</v>
          </cell>
          <cell r="C1051">
            <v>251000</v>
          </cell>
          <cell r="G1051">
            <v>37650</v>
          </cell>
        </row>
        <row r="1052">
          <cell r="A1052">
            <v>35233</v>
          </cell>
          <cell r="B1052">
            <v>35255</v>
          </cell>
          <cell r="C1052">
            <v>112000</v>
          </cell>
          <cell r="G1052">
            <v>16800</v>
          </cell>
        </row>
        <row r="1053">
          <cell r="A1053">
            <v>35233</v>
          </cell>
          <cell r="B1053">
            <v>35262</v>
          </cell>
          <cell r="C1053">
            <v>232000</v>
          </cell>
          <cell r="G1053">
            <v>34800</v>
          </cell>
        </row>
        <row r="1054">
          <cell r="A1054">
            <v>35233</v>
          </cell>
          <cell r="B1054">
            <v>35262</v>
          </cell>
          <cell r="C1054">
            <v>122000</v>
          </cell>
          <cell r="G1054">
            <v>18300</v>
          </cell>
        </row>
        <row r="1055">
          <cell r="A1055">
            <v>35233</v>
          </cell>
          <cell r="B1055">
            <v>35253</v>
          </cell>
          <cell r="C1055">
            <v>294000</v>
          </cell>
          <cell r="G1055">
            <v>44100</v>
          </cell>
        </row>
        <row r="1056">
          <cell r="A1056">
            <v>35233</v>
          </cell>
          <cell r="B1056">
            <v>35251</v>
          </cell>
          <cell r="C1056">
            <v>283000</v>
          </cell>
          <cell r="G1056">
            <v>42450</v>
          </cell>
        </row>
        <row r="1057">
          <cell r="A1057">
            <v>35233</v>
          </cell>
          <cell r="B1057">
            <v>35236</v>
          </cell>
          <cell r="C1057">
            <v>279000</v>
          </cell>
          <cell r="G1057">
            <v>5580</v>
          </cell>
        </row>
        <row r="1058">
          <cell r="A1058">
            <v>35233</v>
          </cell>
          <cell r="B1058">
            <v>35240</v>
          </cell>
          <cell r="C1058">
            <v>117000</v>
          </cell>
          <cell r="G1058">
            <v>5850</v>
          </cell>
        </row>
        <row r="1059">
          <cell r="A1059">
            <v>35233</v>
          </cell>
          <cell r="B1059">
            <v>35253</v>
          </cell>
          <cell r="C1059">
            <v>107000</v>
          </cell>
          <cell r="G1059">
            <v>16050</v>
          </cell>
        </row>
        <row r="1060">
          <cell r="A1060">
            <v>35233</v>
          </cell>
          <cell r="B1060">
            <v>35261</v>
          </cell>
          <cell r="C1060">
            <v>193000</v>
          </cell>
          <cell r="G1060">
            <v>28950</v>
          </cell>
        </row>
        <row r="1061">
          <cell r="A1061">
            <v>35233</v>
          </cell>
          <cell r="B1061">
            <v>35255</v>
          </cell>
          <cell r="C1061">
            <v>287000</v>
          </cell>
          <cell r="G1061">
            <v>43050</v>
          </cell>
        </row>
        <row r="1062">
          <cell r="A1062">
            <v>35233</v>
          </cell>
          <cell r="B1062">
            <v>35249</v>
          </cell>
          <cell r="C1062">
            <v>66000</v>
          </cell>
          <cell r="G1062">
            <v>9900</v>
          </cell>
        </row>
        <row r="1063">
          <cell r="A1063">
            <v>35233</v>
          </cell>
          <cell r="B1063">
            <v>35242</v>
          </cell>
          <cell r="C1063">
            <v>54000</v>
          </cell>
          <cell r="G1063">
            <v>2160</v>
          </cell>
        </row>
        <row r="1064">
          <cell r="A1064">
            <v>35233</v>
          </cell>
          <cell r="B1064">
            <v>35254</v>
          </cell>
          <cell r="C1064">
            <v>150000</v>
          </cell>
          <cell r="G1064">
            <v>22500</v>
          </cell>
        </row>
        <row r="1065">
          <cell r="A1065">
            <v>35233</v>
          </cell>
          <cell r="B1065">
            <v>35252</v>
          </cell>
          <cell r="C1065">
            <v>137000</v>
          </cell>
          <cell r="G1065">
            <v>20550</v>
          </cell>
        </row>
        <row r="1066">
          <cell r="A1066">
            <v>35233</v>
          </cell>
          <cell r="B1066">
            <v>35249</v>
          </cell>
          <cell r="C1066">
            <v>182000</v>
          </cell>
          <cell r="G1066">
            <v>27300</v>
          </cell>
        </row>
        <row r="1067">
          <cell r="A1067">
            <v>35233</v>
          </cell>
          <cell r="B1067">
            <v>35245</v>
          </cell>
          <cell r="C1067">
            <v>172000</v>
          </cell>
          <cell r="G1067">
            <v>18920</v>
          </cell>
        </row>
        <row r="1068">
          <cell r="A1068">
            <v>35233</v>
          </cell>
          <cell r="B1068">
            <v>35248</v>
          </cell>
          <cell r="C1068">
            <v>136000</v>
          </cell>
          <cell r="G1068">
            <v>20400</v>
          </cell>
        </row>
        <row r="1069">
          <cell r="A1069">
            <v>35233</v>
          </cell>
          <cell r="B1069">
            <v>35261</v>
          </cell>
          <cell r="C1069">
            <v>287000</v>
          </cell>
          <cell r="G1069">
            <v>43050</v>
          </cell>
        </row>
        <row r="1070">
          <cell r="A1070">
            <v>35233</v>
          </cell>
          <cell r="B1070">
            <v>35259</v>
          </cell>
          <cell r="C1070">
            <v>50000</v>
          </cell>
          <cell r="G1070">
            <v>5000</v>
          </cell>
        </row>
        <row r="1071">
          <cell r="A1071">
            <v>35233</v>
          </cell>
          <cell r="B1071">
            <v>35249</v>
          </cell>
          <cell r="C1071">
            <v>200000</v>
          </cell>
          <cell r="G1071">
            <v>30000</v>
          </cell>
        </row>
        <row r="1072">
          <cell r="A1072">
            <v>35233</v>
          </cell>
          <cell r="B1072">
            <v>35244</v>
          </cell>
          <cell r="C1072">
            <v>292000</v>
          </cell>
          <cell r="G1072">
            <v>32120</v>
          </cell>
        </row>
        <row r="1073">
          <cell r="A1073">
            <v>35233</v>
          </cell>
          <cell r="B1073">
            <v>35255</v>
          </cell>
          <cell r="C1073">
            <v>56000</v>
          </cell>
          <cell r="G1073">
            <v>5600</v>
          </cell>
        </row>
        <row r="1074">
          <cell r="A1074">
            <v>35233</v>
          </cell>
          <cell r="B1074">
            <v>35242</v>
          </cell>
          <cell r="C1074">
            <v>157000</v>
          </cell>
          <cell r="G1074">
            <v>10990.000000000002</v>
          </cell>
        </row>
        <row r="1075">
          <cell r="A1075">
            <v>35233</v>
          </cell>
          <cell r="B1075">
            <v>35241</v>
          </cell>
          <cell r="C1075">
            <v>10000</v>
          </cell>
          <cell r="G1075">
            <v>700.00000000000011</v>
          </cell>
        </row>
        <row r="1076">
          <cell r="A1076">
            <v>35233</v>
          </cell>
          <cell r="B1076">
            <v>35257</v>
          </cell>
          <cell r="C1076">
            <v>125000</v>
          </cell>
          <cell r="G1076">
            <v>18750</v>
          </cell>
        </row>
        <row r="1077">
          <cell r="A1077">
            <v>35233</v>
          </cell>
          <cell r="B1077">
            <v>35246</v>
          </cell>
          <cell r="C1077">
            <v>253000</v>
          </cell>
          <cell r="G1077">
            <v>27830</v>
          </cell>
        </row>
        <row r="1078">
          <cell r="A1078">
            <v>35233</v>
          </cell>
          <cell r="B1078">
            <v>35251</v>
          </cell>
          <cell r="C1078">
            <v>277000</v>
          </cell>
          <cell r="G1078">
            <v>41550</v>
          </cell>
        </row>
        <row r="1079">
          <cell r="A1079">
            <v>35234</v>
          </cell>
          <cell r="B1079">
            <v>35251</v>
          </cell>
          <cell r="C1079">
            <v>77000</v>
          </cell>
          <cell r="G1079">
            <v>11550</v>
          </cell>
        </row>
        <row r="1080">
          <cell r="A1080">
            <v>35234</v>
          </cell>
          <cell r="B1080">
            <v>35253</v>
          </cell>
          <cell r="C1080">
            <v>41000</v>
          </cell>
          <cell r="G1080">
            <v>4100</v>
          </cell>
        </row>
        <row r="1081">
          <cell r="A1081">
            <v>35234</v>
          </cell>
          <cell r="B1081">
            <v>35263</v>
          </cell>
          <cell r="C1081">
            <v>171000</v>
          </cell>
          <cell r="G1081">
            <v>25650</v>
          </cell>
        </row>
        <row r="1082">
          <cell r="A1082">
            <v>35234</v>
          </cell>
          <cell r="B1082">
            <v>35252</v>
          </cell>
          <cell r="C1082">
            <v>16000</v>
          </cell>
          <cell r="G1082">
            <v>1600</v>
          </cell>
        </row>
        <row r="1083">
          <cell r="A1083">
            <v>35234</v>
          </cell>
          <cell r="B1083">
            <v>35246</v>
          </cell>
          <cell r="C1083">
            <v>79000</v>
          </cell>
          <cell r="G1083">
            <v>8690</v>
          </cell>
        </row>
        <row r="1084">
          <cell r="A1084">
            <v>35234</v>
          </cell>
          <cell r="B1084">
            <v>35244</v>
          </cell>
          <cell r="C1084">
            <v>229000</v>
          </cell>
          <cell r="G1084">
            <v>16030.000000000002</v>
          </cell>
        </row>
        <row r="1085">
          <cell r="A1085">
            <v>35234</v>
          </cell>
          <cell r="B1085">
            <v>35236</v>
          </cell>
          <cell r="C1085">
            <v>39000</v>
          </cell>
          <cell r="G1085">
            <v>780</v>
          </cell>
        </row>
        <row r="1086">
          <cell r="A1086">
            <v>35234</v>
          </cell>
          <cell r="B1086">
            <v>35255</v>
          </cell>
          <cell r="C1086">
            <v>163000</v>
          </cell>
          <cell r="G1086">
            <v>24450</v>
          </cell>
        </row>
        <row r="1087">
          <cell r="A1087">
            <v>35234</v>
          </cell>
          <cell r="B1087">
            <v>35238</v>
          </cell>
          <cell r="C1087">
            <v>18000</v>
          </cell>
          <cell r="G1087">
            <v>900</v>
          </cell>
        </row>
        <row r="1088">
          <cell r="A1088">
            <v>35234</v>
          </cell>
          <cell r="B1088">
            <v>35261</v>
          </cell>
          <cell r="C1088">
            <v>222000</v>
          </cell>
          <cell r="G1088">
            <v>33300</v>
          </cell>
        </row>
        <row r="1089">
          <cell r="A1089">
            <v>35234</v>
          </cell>
          <cell r="B1089">
            <v>35239</v>
          </cell>
          <cell r="C1089">
            <v>211000</v>
          </cell>
          <cell r="G1089">
            <v>10550</v>
          </cell>
        </row>
        <row r="1090">
          <cell r="A1090">
            <v>35234</v>
          </cell>
          <cell r="B1090">
            <v>35257</v>
          </cell>
          <cell r="C1090">
            <v>178000</v>
          </cell>
          <cell r="G1090">
            <v>26700</v>
          </cell>
        </row>
        <row r="1091">
          <cell r="A1091">
            <v>35234</v>
          </cell>
          <cell r="B1091">
            <v>35259</v>
          </cell>
          <cell r="C1091">
            <v>32000</v>
          </cell>
          <cell r="G1091">
            <v>3200</v>
          </cell>
        </row>
        <row r="1092">
          <cell r="A1092">
            <v>35234</v>
          </cell>
          <cell r="B1092">
            <v>35243</v>
          </cell>
          <cell r="C1092">
            <v>85000</v>
          </cell>
          <cell r="G1092">
            <v>3400</v>
          </cell>
        </row>
        <row r="1093">
          <cell r="A1093">
            <v>35234</v>
          </cell>
          <cell r="B1093">
            <v>35240</v>
          </cell>
          <cell r="C1093">
            <v>48000</v>
          </cell>
          <cell r="G1093">
            <v>2400</v>
          </cell>
        </row>
        <row r="1094">
          <cell r="A1094">
            <v>35234</v>
          </cell>
          <cell r="B1094">
            <v>35241</v>
          </cell>
          <cell r="C1094">
            <v>43000</v>
          </cell>
          <cell r="G1094">
            <v>2150</v>
          </cell>
        </row>
        <row r="1095">
          <cell r="A1095">
            <v>35234</v>
          </cell>
          <cell r="B1095">
            <v>35252</v>
          </cell>
          <cell r="C1095">
            <v>155000</v>
          </cell>
          <cell r="G1095">
            <v>23250</v>
          </cell>
        </row>
        <row r="1096">
          <cell r="A1096">
            <v>35234</v>
          </cell>
          <cell r="B1096">
            <v>35237</v>
          </cell>
          <cell r="C1096">
            <v>182000</v>
          </cell>
          <cell r="G1096">
            <v>3640</v>
          </cell>
        </row>
        <row r="1097">
          <cell r="A1097">
            <v>35235</v>
          </cell>
          <cell r="B1097">
            <v>35260</v>
          </cell>
          <cell r="C1097">
            <v>138000</v>
          </cell>
          <cell r="G1097">
            <v>20700</v>
          </cell>
        </row>
        <row r="1098">
          <cell r="A1098">
            <v>35235</v>
          </cell>
          <cell r="B1098">
            <v>35248</v>
          </cell>
          <cell r="C1098">
            <v>147000</v>
          </cell>
          <cell r="G1098">
            <v>16170</v>
          </cell>
        </row>
        <row r="1099">
          <cell r="A1099">
            <v>35235</v>
          </cell>
          <cell r="B1099">
            <v>35246</v>
          </cell>
          <cell r="C1099">
            <v>45000</v>
          </cell>
          <cell r="G1099">
            <v>4950</v>
          </cell>
        </row>
        <row r="1100">
          <cell r="A1100">
            <v>35235</v>
          </cell>
          <cell r="B1100">
            <v>35239</v>
          </cell>
          <cell r="C1100">
            <v>166000</v>
          </cell>
          <cell r="G1100">
            <v>8300</v>
          </cell>
        </row>
        <row r="1101">
          <cell r="A1101">
            <v>35235</v>
          </cell>
          <cell r="B1101">
            <v>35249</v>
          </cell>
          <cell r="C1101">
            <v>105000</v>
          </cell>
          <cell r="G1101">
            <v>15750</v>
          </cell>
        </row>
        <row r="1102">
          <cell r="A1102">
            <v>35235</v>
          </cell>
          <cell r="B1102">
            <v>35249</v>
          </cell>
          <cell r="C1102">
            <v>263000</v>
          </cell>
          <cell r="G1102">
            <v>39450</v>
          </cell>
        </row>
        <row r="1103">
          <cell r="A1103">
            <v>35235</v>
          </cell>
          <cell r="B1103">
            <v>35238</v>
          </cell>
          <cell r="C1103">
            <v>235000</v>
          </cell>
          <cell r="G1103">
            <v>4700</v>
          </cell>
        </row>
        <row r="1104">
          <cell r="A1104">
            <v>35235</v>
          </cell>
          <cell r="B1104">
            <v>35248</v>
          </cell>
          <cell r="C1104">
            <v>276000</v>
          </cell>
          <cell r="G1104">
            <v>30360</v>
          </cell>
        </row>
        <row r="1105">
          <cell r="A1105">
            <v>35236</v>
          </cell>
          <cell r="B1105">
            <v>35238</v>
          </cell>
          <cell r="C1105">
            <v>167000</v>
          </cell>
          <cell r="G1105">
            <v>3340</v>
          </cell>
        </row>
        <row r="1106">
          <cell r="A1106">
            <v>35236</v>
          </cell>
          <cell r="B1106">
            <v>35263</v>
          </cell>
          <cell r="C1106">
            <v>142000</v>
          </cell>
          <cell r="G1106">
            <v>21300</v>
          </cell>
        </row>
        <row r="1107">
          <cell r="A1107">
            <v>35236</v>
          </cell>
          <cell r="B1107">
            <v>35239</v>
          </cell>
          <cell r="C1107">
            <v>205000</v>
          </cell>
          <cell r="G1107">
            <v>4100</v>
          </cell>
        </row>
        <row r="1108">
          <cell r="A1108">
            <v>35236</v>
          </cell>
          <cell r="B1108">
            <v>35255</v>
          </cell>
          <cell r="C1108">
            <v>172000</v>
          </cell>
          <cell r="G1108">
            <v>25800</v>
          </cell>
        </row>
        <row r="1109">
          <cell r="A1109">
            <v>35237</v>
          </cell>
          <cell r="B1109">
            <v>35265</v>
          </cell>
          <cell r="C1109">
            <v>116000</v>
          </cell>
          <cell r="G1109">
            <v>17400</v>
          </cell>
        </row>
        <row r="1110">
          <cell r="A1110">
            <v>35237</v>
          </cell>
          <cell r="B1110">
            <v>35252</v>
          </cell>
          <cell r="C1110">
            <v>159000</v>
          </cell>
          <cell r="G1110">
            <v>23850</v>
          </cell>
        </row>
        <row r="1111">
          <cell r="A1111">
            <v>35237</v>
          </cell>
          <cell r="B1111">
            <v>35253</v>
          </cell>
          <cell r="C1111">
            <v>111000</v>
          </cell>
          <cell r="G1111">
            <v>16650</v>
          </cell>
        </row>
        <row r="1112">
          <cell r="A1112">
            <v>35237</v>
          </cell>
          <cell r="B1112">
            <v>35249</v>
          </cell>
          <cell r="C1112">
            <v>109000</v>
          </cell>
          <cell r="G1112">
            <v>11990</v>
          </cell>
        </row>
        <row r="1113">
          <cell r="A1113">
            <v>35238</v>
          </cell>
          <cell r="B1113">
            <v>35240</v>
          </cell>
          <cell r="C1113">
            <v>289000</v>
          </cell>
          <cell r="G1113">
            <v>5780</v>
          </cell>
        </row>
        <row r="1114">
          <cell r="A1114">
            <v>35238</v>
          </cell>
          <cell r="B1114">
            <v>35246</v>
          </cell>
          <cell r="C1114">
            <v>212000</v>
          </cell>
          <cell r="G1114">
            <v>14840.000000000002</v>
          </cell>
        </row>
        <row r="1115">
          <cell r="A1115">
            <v>35238</v>
          </cell>
          <cell r="B1115">
            <v>35242</v>
          </cell>
          <cell r="C1115">
            <v>230000</v>
          </cell>
          <cell r="G1115">
            <v>11500</v>
          </cell>
        </row>
        <row r="1116">
          <cell r="A1116">
            <v>35239</v>
          </cell>
          <cell r="B1116">
            <v>35243</v>
          </cell>
          <cell r="C1116">
            <v>91000</v>
          </cell>
          <cell r="G1116">
            <v>2730</v>
          </cell>
        </row>
        <row r="1117">
          <cell r="A1117">
            <v>35239</v>
          </cell>
          <cell r="B1117">
            <v>35259</v>
          </cell>
          <cell r="C1117">
            <v>164000</v>
          </cell>
          <cell r="G1117">
            <v>24600</v>
          </cell>
        </row>
        <row r="1118">
          <cell r="A1118">
            <v>35239</v>
          </cell>
          <cell r="B1118">
            <v>35255</v>
          </cell>
          <cell r="C1118">
            <v>298000</v>
          </cell>
          <cell r="G1118">
            <v>44700</v>
          </cell>
        </row>
        <row r="1119">
          <cell r="A1119">
            <v>35239</v>
          </cell>
          <cell r="B1119">
            <v>35246</v>
          </cell>
          <cell r="C1119">
            <v>216000</v>
          </cell>
          <cell r="G1119">
            <v>10800</v>
          </cell>
        </row>
        <row r="1120">
          <cell r="A1120">
            <v>35239</v>
          </cell>
          <cell r="B1120">
            <v>35252</v>
          </cell>
          <cell r="C1120">
            <v>259000</v>
          </cell>
          <cell r="G1120">
            <v>28490</v>
          </cell>
        </row>
        <row r="1121">
          <cell r="A1121">
            <v>35239</v>
          </cell>
          <cell r="B1121">
            <v>35266</v>
          </cell>
          <cell r="C1121">
            <v>70000</v>
          </cell>
          <cell r="G1121">
            <v>7000</v>
          </cell>
        </row>
        <row r="1122">
          <cell r="A1122">
            <v>35239</v>
          </cell>
          <cell r="B1122">
            <v>35246</v>
          </cell>
          <cell r="C1122">
            <v>230000</v>
          </cell>
          <cell r="G1122">
            <v>11500</v>
          </cell>
        </row>
        <row r="1123">
          <cell r="A1123">
            <v>35239</v>
          </cell>
          <cell r="B1123">
            <v>35265</v>
          </cell>
          <cell r="C1123">
            <v>24000</v>
          </cell>
          <cell r="G1123">
            <v>3600</v>
          </cell>
        </row>
        <row r="1124">
          <cell r="A1124">
            <v>35239</v>
          </cell>
          <cell r="B1124">
            <v>35251</v>
          </cell>
          <cell r="C1124">
            <v>261000</v>
          </cell>
          <cell r="G1124">
            <v>28710</v>
          </cell>
        </row>
        <row r="1125">
          <cell r="A1125">
            <v>35239</v>
          </cell>
          <cell r="B1125">
            <v>35262</v>
          </cell>
          <cell r="C1125">
            <v>208000</v>
          </cell>
          <cell r="G1125">
            <v>31200</v>
          </cell>
        </row>
        <row r="1126">
          <cell r="A1126">
            <v>35240</v>
          </cell>
          <cell r="B1126">
            <v>35246</v>
          </cell>
          <cell r="C1126">
            <v>17000</v>
          </cell>
          <cell r="G1126">
            <v>850</v>
          </cell>
        </row>
        <row r="1127">
          <cell r="A1127">
            <v>35240</v>
          </cell>
          <cell r="B1127">
            <v>35248</v>
          </cell>
          <cell r="C1127">
            <v>256000</v>
          </cell>
          <cell r="G1127">
            <v>17920</v>
          </cell>
        </row>
        <row r="1128">
          <cell r="A1128">
            <v>35241</v>
          </cell>
          <cell r="B1128">
            <v>35251</v>
          </cell>
          <cell r="C1128">
            <v>226000</v>
          </cell>
          <cell r="G1128">
            <v>15820.000000000002</v>
          </cell>
        </row>
        <row r="1129">
          <cell r="A1129">
            <v>35241</v>
          </cell>
          <cell r="B1129">
            <v>35252</v>
          </cell>
          <cell r="C1129">
            <v>213000</v>
          </cell>
          <cell r="G1129">
            <v>23430</v>
          </cell>
        </row>
        <row r="1130">
          <cell r="A1130">
            <v>35241</v>
          </cell>
          <cell r="B1130">
            <v>35266</v>
          </cell>
          <cell r="C1130">
            <v>247000</v>
          </cell>
          <cell r="G1130">
            <v>37050</v>
          </cell>
        </row>
        <row r="1131">
          <cell r="A1131">
            <v>35241</v>
          </cell>
          <cell r="B1131">
            <v>35264</v>
          </cell>
          <cell r="C1131">
            <v>244000</v>
          </cell>
          <cell r="G1131">
            <v>36600</v>
          </cell>
        </row>
        <row r="1132">
          <cell r="A1132">
            <v>35241</v>
          </cell>
          <cell r="B1132">
            <v>35245</v>
          </cell>
          <cell r="C1132">
            <v>109000</v>
          </cell>
          <cell r="G1132">
            <v>5450</v>
          </cell>
        </row>
        <row r="1133">
          <cell r="A1133">
            <v>35241</v>
          </cell>
          <cell r="B1133">
            <v>35264</v>
          </cell>
          <cell r="C1133">
            <v>249000</v>
          </cell>
          <cell r="G1133">
            <v>37350</v>
          </cell>
        </row>
        <row r="1134">
          <cell r="A1134">
            <v>35241</v>
          </cell>
          <cell r="B1134">
            <v>35243</v>
          </cell>
          <cell r="C1134">
            <v>2000</v>
          </cell>
          <cell r="G1134">
            <v>20</v>
          </cell>
        </row>
        <row r="1135">
          <cell r="A1135">
            <v>35241</v>
          </cell>
          <cell r="B1135">
            <v>35268</v>
          </cell>
          <cell r="C1135">
            <v>213000</v>
          </cell>
          <cell r="G1135">
            <v>31950</v>
          </cell>
        </row>
        <row r="1136">
          <cell r="A1136">
            <v>35242</v>
          </cell>
          <cell r="B1136">
            <v>35267</v>
          </cell>
          <cell r="C1136">
            <v>7000</v>
          </cell>
          <cell r="G1136">
            <v>700</v>
          </cell>
        </row>
        <row r="1137">
          <cell r="A1137">
            <v>35242</v>
          </cell>
          <cell r="B1137">
            <v>35260</v>
          </cell>
          <cell r="C1137">
            <v>35000</v>
          </cell>
          <cell r="G1137">
            <v>3500</v>
          </cell>
        </row>
        <row r="1138">
          <cell r="A1138">
            <v>35242</v>
          </cell>
          <cell r="B1138">
            <v>35258</v>
          </cell>
          <cell r="C1138">
            <v>187000</v>
          </cell>
          <cell r="G1138">
            <v>28050</v>
          </cell>
        </row>
        <row r="1139">
          <cell r="A1139">
            <v>35242</v>
          </cell>
          <cell r="B1139">
            <v>35251</v>
          </cell>
          <cell r="C1139">
            <v>188000</v>
          </cell>
          <cell r="G1139">
            <v>13160.000000000002</v>
          </cell>
        </row>
        <row r="1140">
          <cell r="A1140">
            <v>35242</v>
          </cell>
          <cell r="B1140">
            <v>35262</v>
          </cell>
          <cell r="C1140">
            <v>34000</v>
          </cell>
          <cell r="G1140">
            <v>3400</v>
          </cell>
        </row>
        <row r="1141">
          <cell r="A1141">
            <v>35243</v>
          </cell>
          <cell r="B1141">
            <v>35245</v>
          </cell>
          <cell r="C1141">
            <v>69000</v>
          </cell>
          <cell r="G1141">
            <v>1380</v>
          </cell>
        </row>
        <row r="1142">
          <cell r="A1142">
            <v>35243</v>
          </cell>
          <cell r="B1142">
            <v>35258</v>
          </cell>
          <cell r="C1142">
            <v>37000</v>
          </cell>
          <cell r="G1142">
            <v>5550</v>
          </cell>
        </row>
        <row r="1143">
          <cell r="A1143">
            <v>35243</v>
          </cell>
          <cell r="B1143">
            <v>35265</v>
          </cell>
          <cell r="C1143">
            <v>110000</v>
          </cell>
          <cell r="G1143">
            <v>16500</v>
          </cell>
        </row>
        <row r="1144">
          <cell r="A1144">
            <v>35243</v>
          </cell>
          <cell r="B1144">
            <v>35261</v>
          </cell>
          <cell r="C1144">
            <v>295000</v>
          </cell>
          <cell r="G1144">
            <v>44250</v>
          </cell>
        </row>
        <row r="1145">
          <cell r="A1145">
            <v>35243</v>
          </cell>
          <cell r="B1145">
            <v>35265</v>
          </cell>
          <cell r="C1145">
            <v>123000</v>
          </cell>
          <cell r="G1145">
            <v>18450</v>
          </cell>
        </row>
        <row r="1146">
          <cell r="A1146">
            <v>35243</v>
          </cell>
          <cell r="B1146">
            <v>35269</v>
          </cell>
          <cell r="C1146">
            <v>22000</v>
          </cell>
          <cell r="G1146">
            <v>3300</v>
          </cell>
        </row>
        <row r="1147">
          <cell r="A1147">
            <v>35243</v>
          </cell>
          <cell r="B1147">
            <v>35248</v>
          </cell>
          <cell r="C1147">
            <v>147000</v>
          </cell>
          <cell r="G1147">
            <v>7350</v>
          </cell>
        </row>
        <row r="1148">
          <cell r="A1148">
            <v>35243</v>
          </cell>
          <cell r="B1148">
            <v>35260</v>
          </cell>
          <cell r="C1148">
            <v>62000</v>
          </cell>
          <cell r="G1148">
            <v>9300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For Book"/>
      <sheetName val="Setup"/>
      <sheetName val="CopiedTable"/>
      <sheetName val="KeyB"/>
      <sheetName val="KeyB(2)"/>
      <sheetName val="KeyB(3)"/>
      <sheetName val="SUMIFS"/>
      <sheetName val="PT2"/>
      <sheetName val="PT"/>
      <sheetName val="Tables"/>
      <sheetName val="RandData"/>
      <sheetName val="Decimals"/>
      <sheetName val="DateMath"/>
      <sheetName val="TimeMath"/>
      <sheetName val="Percentage(1)"/>
      <sheetName val="Percentage(2)"/>
      <sheetName val="Align(1)"/>
      <sheetName val="Align(2)"/>
      <sheetName val="Align(3)"/>
      <sheetName val="Store 1"/>
      <sheetName val="Store 2"/>
      <sheetName val="Jones - Amortization Table"/>
      <sheetName val="Styles(1)"/>
      <sheetName val="Styles(2)"/>
      <sheetName val="Formula(1)"/>
      <sheetName val="Formula(2)"/>
      <sheetName val="MathOperators"/>
      <sheetName val="OrderOfOperations"/>
      <sheetName val="OOO"/>
      <sheetName val="3WaysToGetCR"/>
      <sheetName val="CR(1)"/>
      <sheetName val="CR(2)"/>
      <sheetName val="CR(3)"/>
      <sheetName val="CR(4)"/>
      <sheetName val="CR(5)"/>
      <sheetName val="CR(6)"/>
      <sheetName val="CR(7)"/>
      <sheetName val="Assumption"/>
      <sheetName val="Scenarios"/>
      <sheetName val="CR(8)"/>
      <sheetName val="CAR"/>
      <sheetName val="CR(9)"/>
      <sheetName val="Corp"/>
      <sheetName val="Oak"/>
      <sheetName val="Sea"/>
      <sheetName val="Tac"/>
      <sheetName val="Ranges"/>
      <sheetName val="Functions(1)"/>
      <sheetName val="Functions(2)"/>
      <sheetName val="SUMPRODUCT"/>
      <sheetName val="SP(2)"/>
      <sheetName val="IF(1)"/>
      <sheetName val="IF(2)"/>
      <sheetName val="IF(3)"/>
      <sheetName val="IF(4)"/>
      <sheetName val="IF(5)"/>
      <sheetName val="IF(6)"/>
      <sheetName val="IF(7)"/>
      <sheetName val="VLOOKUP(1)"/>
      <sheetName val="VLOOKUP(2)"/>
      <sheetName val="V(3)"/>
      <sheetName val="V(4)"/>
      <sheetName val="V(5)"/>
      <sheetName val="CTable"/>
      <sheetName val="2wl"/>
      <sheetName val="MasterList"/>
      <sheetName val="I(1)"/>
      <sheetName val="I(2)"/>
      <sheetName val="I(3)"/>
      <sheetName val="ROUND"/>
      <sheetName val="ROUND information"/>
      <sheetName val="AVE"/>
      <sheetName val="MED"/>
      <sheetName val="MODE"/>
      <sheetName val="RANK"/>
      <sheetName val="GS"/>
      <sheetName val="Array(1)"/>
      <sheetName val="Array(2)"/>
      <sheetName val="Array(3)"/>
      <sheetName val="Array(4)"/>
      <sheetName val="CNF(notes)"/>
      <sheetName val="CNF(1)"/>
      <sheetName val="Errors"/>
      <sheetName val="S(1)"/>
      <sheetName val="S(2)"/>
      <sheetName val="S(3)"/>
      <sheetName val="S(4)"/>
      <sheetName val="S(5)"/>
      <sheetName val="S(6)"/>
      <sheetName val="S(7)"/>
      <sheetName val="S(8)"/>
      <sheetName val="S(9)"/>
      <sheetName val="S(10)"/>
      <sheetName val="S(11)"/>
      <sheetName val="ST(1)"/>
      <sheetName val="STpaste"/>
      <sheetName val="ST(2)"/>
      <sheetName val="ST PT C"/>
      <sheetName val="PT(1)"/>
      <sheetName val="PTData"/>
      <sheetName val="FormulaS"/>
      <sheetName val="PT(2)"/>
      <sheetName val="PTData (2)"/>
      <sheetName val="PT(3)"/>
      <sheetName val="PTData (3)"/>
      <sheetName val="PT(4)"/>
      <sheetName val="PTData (4)"/>
      <sheetName val="Visualize"/>
      <sheetName val="Bellen"/>
      <sheetName val="Carlota"/>
      <sheetName val="Quad"/>
      <sheetName val="Sunset"/>
      <sheetName val="Sunshine"/>
      <sheetName val="PT(5)"/>
      <sheetName val="PTData (5)"/>
      <sheetName val="PT(6)"/>
      <sheetName val="PT(7)"/>
      <sheetName val="PTData (6)"/>
      <sheetName val="PT(8)"/>
      <sheetName val="PTData (7)"/>
      <sheetName val="PT(9)"/>
      <sheetName val="PTData (8)"/>
      <sheetName val="PT(10)"/>
      <sheetName val="PT(11)"/>
      <sheetName val="PTData (9)"/>
      <sheetName val="Filter"/>
      <sheetName val="PFilter"/>
      <sheetName val="FilterC"/>
      <sheetName val="FilterT"/>
      <sheetName val="FilterD"/>
      <sheetName val="FilterSales"/>
      <sheetName val="AF(1)"/>
      <sheetName val="AF(2)"/>
      <sheetName val="AF(3)"/>
      <sheetName val="AF(4)"/>
      <sheetName val="AF(5)"/>
      <sheetName val="AF(6)"/>
      <sheetName val="AF(7)"/>
      <sheetName val="Extract"/>
      <sheetName val="AF(8)"/>
      <sheetName val="AF(9-big)"/>
      <sheetName val="AF(9an)"/>
      <sheetName val="TTC(1)"/>
      <sheetName val="TTC2"/>
      <sheetName val="ID(1)"/>
      <sheetName val="ID(2)"/>
      <sheetName val="ID(3)"/>
      <sheetName val="Ct(1)"/>
      <sheetName val="Ct(3)"/>
      <sheetName val="C(1)"/>
      <sheetName val="C(2)"/>
      <sheetName val="C(3)"/>
      <sheetName val="C(4)"/>
      <sheetName val="C(5)"/>
      <sheetName val="C(6)"/>
      <sheetName val="C(7)"/>
      <sheetName val="C(8)"/>
      <sheetName val="C(9)"/>
      <sheetName val="CF(1)"/>
      <sheetName val="CF(2)"/>
      <sheetName val="Logical"/>
      <sheetName val="CF(3)"/>
      <sheetName val="CF(4)"/>
      <sheetName val="CF(5)"/>
      <sheetName val="CF(6)"/>
      <sheetName val="Ct(2)"/>
      <sheetName val="F&amp;R&amp;Got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">
          <cell r="B2" t="str">
            <v>Bellen</v>
          </cell>
          <cell r="C2" t="str">
            <v>West</v>
          </cell>
          <cell r="D2" t="str">
            <v>Pham</v>
          </cell>
          <cell r="E2" t="str">
            <v>FRED</v>
          </cell>
          <cell r="F2">
            <v>61</v>
          </cell>
        </row>
        <row r="3">
          <cell r="B3" t="str">
            <v>Bellen</v>
          </cell>
          <cell r="C3" t="str">
            <v>MidWest</v>
          </cell>
          <cell r="D3" t="str">
            <v>Gault</v>
          </cell>
          <cell r="E3" t="str">
            <v>FM</v>
          </cell>
          <cell r="F3">
            <v>7</v>
          </cell>
        </row>
        <row r="4">
          <cell r="B4" t="str">
            <v>Sunshine</v>
          </cell>
          <cell r="C4" t="str">
            <v>South</v>
          </cell>
          <cell r="D4" t="str">
            <v>Sioux</v>
          </cell>
          <cell r="E4" t="str">
            <v>PCC</v>
          </cell>
          <cell r="F4">
            <v>6</v>
          </cell>
        </row>
        <row r="5">
          <cell r="B5" t="str">
            <v>Sunset</v>
          </cell>
          <cell r="C5" t="str">
            <v>West</v>
          </cell>
          <cell r="D5" t="str">
            <v>Pham</v>
          </cell>
          <cell r="E5" t="str">
            <v>T</v>
          </cell>
          <cell r="F5">
            <v>61</v>
          </cell>
        </row>
        <row r="6">
          <cell r="B6" t="str">
            <v>Sunshine</v>
          </cell>
          <cell r="C6" t="str">
            <v>West</v>
          </cell>
          <cell r="D6" t="str">
            <v>Sioux</v>
          </cell>
          <cell r="E6" t="str">
            <v>AST</v>
          </cell>
          <cell r="F6">
            <v>8</v>
          </cell>
        </row>
        <row r="7">
          <cell r="B7" t="str">
            <v>Carlota</v>
          </cell>
          <cell r="C7" t="str">
            <v>East</v>
          </cell>
          <cell r="D7" t="str">
            <v>Chin</v>
          </cell>
          <cell r="E7" t="str">
            <v>ET</v>
          </cell>
          <cell r="F7">
            <v>59</v>
          </cell>
        </row>
        <row r="8">
          <cell r="B8" t="str">
            <v>Bellen</v>
          </cell>
          <cell r="C8" t="str">
            <v>MidWest</v>
          </cell>
          <cell r="D8" t="str">
            <v>Gault</v>
          </cell>
          <cell r="E8" t="str">
            <v>PSA</v>
          </cell>
          <cell r="F8">
            <v>21</v>
          </cell>
        </row>
        <row r="9">
          <cell r="B9" t="str">
            <v>Carlota</v>
          </cell>
          <cell r="C9" t="str">
            <v>MidWest</v>
          </cell>
          <cell r="D9" t="str">
            <v>Franks</v>
          </cell>
          <cell r="E9" t="str">
            <v>HHH</v>
          </cell>
          <cell r="F9">
            <v>12</v>
          </cell>
        </row>
        <row r="10">
          <cell r="B10" t="str">
            <v>Carlota</v>
          </cell>
          <cell r="C10" t="str">
            <v>West</v>
          </cell>
          <cell r="D10" t="str">
            <v>Franks</v>
          </cell>
          <cell r="E10" t="str">
            <v>ITTW</v>
          </cell>
          <cell r="F10">
            <v>60</v>
          </cell>
        </row>
        <row r="11">
          <cell r="B11" t="str">
            <v>Quad</v>
          </cell>
          <cell r="C11" t="str">
            <v>East</v>
          </cell>
          <cell r="D11" t="str">
            <v>Franks</v>
          </cell>
          <cell r="E11" t="str">
            <v>HII</v>
          </cell>
          <cell r="F11">
            <v>62</v>
          </cell>
        </row>
        <row r="12">
          <cell r="B12" t="str">
            <v>Sunshine</v>
          </cell>
          <cell r="C12" t="str">
            <v>South</v>
          </cell>
          <cell r="D12" t="str">
            <v>Smith</v>
          </cell>
          <cell r="E12" t="str">
            <v>FRED</v>
          </cell>
          <cell r="F12">
            <v>51</v>
          </cell>
        </row>
        <row r="13">
          <cell r="B13" t="str">
            <v>Quad</v>
          </cell>
          <cell r="C13" t="str">
            <v>East</v>
          </cell>
          <cell r="D13" t="str">
            <v>Gault</v>
          </cell>
          <cell r="E13" t="str">
            <v>SFWK</v>
          </cell>
          <cell r="F13">
            <v>43</v>
          </cell>
        </row>
        <row r="14">
          <cell r="B14" t="str">
            <v>Bellen</v>
          </cell>
          <cell r="C14" t="str">
            <v>MidWest</v>
          </cell>
          <cell r="D14" t="str">
            <v>Sioux</v>
          </cell>
          <cell r="E14" t="str">
            <v>YTR</v>
          </cell>
          <cell r="F14">
            <v>56</v>
          </cell>
        </row>
        <row r="15">
          <cell r="B15" t="str">
            <v>Sunshine</v>
          </cell>
          <cell r="C15" t="str">
            <v>MidWest</v>
          </cell>
          <cell r="D15" t="str">
            <v>Chin</v>
          </cell>
          <cell r="E15" t="str">
            <v>YTR</v>
          </cell>
          <cell r="F15">
            <v>11</v>
          </cell>
        </row>
        <row r="16">
          <cell r="B16" t="str">
            <v>Bellen</v>
          </cell>
          <cell r="C16" t="str">
            <v>South</v>
          </cell>
          <cell r="D16" t="str">
            <v>Chin</v>
          </cell>
          <cell r="E16" t="str">
            <v>WT</v>
          </cell>
          <cell r="F16">
            <v>7</v>
          </cell>
        </row>
        <row r="17">
          <cell r="B17" t="str">
            <v>Sunset</v>
          </cell>
          <cell r="C17" t="str">
            <v>South</v>
          </cell>
          <cell r="D17" t="str">
            <v>Pham</v>
          </cell>
          <cell r="E17" t="str">
            <v>WSD</v>
          </cell>
          <cell r="F17">
            <v>23</v>
          </cell>
        </row>
        <row r="18">
          <cell r="B18" t="str">
            <v>Carlota</v>
          </cell>
          <cell r="C18" t="str">
            <v>South</v>
          </cell>
          <cell r="D18" t="str">
            <v>Smith</v>
          </cell>
          <cell r="E18" t="str">
            <v>KBTB</v>
          </cell>
          <cell r="F18">
            <v>29</v>
          </cell>
        </row>
        <row r="19">
          <cell r="B19" t="str">
            <v>Quad</v>
          </cell>
          <cell r="C19" t="str">
            <v>West</v>
          </cell>
          <cell r="D19" t="str">
            <v>Gault</v>
          </cell>
          <cell r="E19" t="str">
            <v>ITW</v>
          </cell>
          <cell r="F19">
            <v>56</v>
          </cell>
        </row>
        <row r="20">
          <cell r="B20" t="str">
            <v>Sunshine</v>
          </cell>
          <cell r="C20" t="str">
            <v>MidWest</v>
          </cell>
          <cell r="D20" t="str">
            <v>Pham</v>
          </cell>
          <cell r="E20" t="str">
            <v>PSA</v>
          </cell>
          <cell r="F20">
            <v>33</v>
          </cell>
        </row>
        <row r="21">
          <cell r="B21" t="str">
            <v>Quad</v>
          </cell>
          <cell r="C21" t="str">
            <v>West</v>
          </cell>
          <cell r="D21" t="str">
            <v>Smith</v>
          </cell>
          <cell r="E21" t="str">
            <v>KBTB</v>
          </cell>
          <cell r="F21">
            <v>65</v>
          </cell>
        </row>
        <row r="22">
          <cell r="B22" t="str">
            <v>Quad</v>
          </cell>
          <cell r="C22" t="str">
            <v>West</v>
          </cell>
          <cell r="D22" t="str">
            <v>Chin</v>
          </cell>
          <cell r="E22" t="str">
            <v>HII</v>
          </cell>
          <cell r="F22">
            <v>16</v>
          </cell>
        </row>
        <row r="23">
          <cell r="B23" t="str">
            <v>Quad</v>
          </cell>
          <cell r="C23" t="str">
            <v>West</v>
          </cell>
          <cell r="D23" t="str">
            <v>Sioux</v>
          </cell>
          <cell r="E23" t="str">
            <v>PCC</v>
          </cell>
          <cell r="F23">
            <v>64</v>
          </cell>
        </row>
        <row r="24">
          <cell r="B24" t="str">
            <v>Sunset</v>
          </cell>
          <cell r="C24" t="str">
            <v>South</v>
          </cell>
          <cell r="D24" t="str">
            <v>Sioux</v>
          </cell>
          <cell r="E24" t="str">
            <v>DFGH</v>
          </cell>
          <cell r="F24">
            <v>44</v>
          </cell>
        </row>
        <row r="25">
          <cell r="B25" t="str">
            <v>Sunshine</v>
          </cell>
          <cell r="C25" t="str">
            <v>MidWest</v>
          </cell>
          <cell r="D25" t="str">
            <v>Smith</v>
          </cell>
          <cell r="E25" t="str">
            <v>QT</v>
          </cell>
          <cell r="F25">
            <v>64</v>
          </cell>
        </row>
        <row r="26">
          <cell r="B26" t="str">
            <v>Bellen</v>
          </cell>
          <cell r="C26" t="str">
            <v>West</v>
          </cell>
          <cell r="D26" t="str">
            <v>Smith</v>
          </cell>
          <cell r="E26" t="str">
            <v>T</v>
          </cell>
          <cell r="F26">
            <v>27</v>
          </cell>
        </row>
        <row r="27">
          <cell r="B27" t="str">
            <v>Bellen</v>
          </cell>
          <cell r="C27" t="str">
            <v>East</v>
          </cell>
          <cell r="D27" t="str">
            <v>Gault</v>
          </cell>
          <cell r="E27" t="str">
            <v>PSA</v>
          </cell>
          <cell r="F27">
            <v>10</v>
          </cell>
        </row>
        <row r="28">
          <cell r="B28" t="str">
            <v>Bellen</v>
          </cell>
          <cell r="C28" t="str">
            <v>South</v>
          </cell>
          <cell r="D28" t="str">
            <v>Chin</v>
          </cell>
          <cell r="E28" t="str">
            <v>WSD</v>
          </cell>
          <cell r="F28">
            <v>26</v>
          </cell>
        </row>
        <row r="29">
          <cell r="B29" t="str">
            <v>Sunset</v>
          </cell>
          <cell r="C29" t="str">
            <v>MidWest</v>
          </cell>
          <cell r="D29" t="str">
            <v>Sioux</v>
          </cell>
          <cell r="E29" t="str">
            <v>PCC</v>
          </cell>
          <cell r="F29">
            <v>22</v>
          </cell>
        </row>
        <row r="30">
          <cell r="B30" t="str">
            <v>Bellen</v>
          </cell>
          <cell r="C30" t="str">
            <v>East</v>
          </cell>
          <cell r="D30" t="str">
            <v>Chin</v>
          </cell>
          <cell r="E30" t="str">
            <v>AST</v>
          </cell>
          <cell r="F30">
            <v>50</v>
          </cell>
        </row>
        <row r="31">
          <cell r="B31" t="str">
            <v>Sunshine</v>
          </cell>
          <cell r="C31" t="str">
            <v>South</v>
          </cell>
          <cell r="D31" t="str">
            <v>Sioux</v>
          </cell>
          <cell r="E31" t="str">
            <v>TTT</v>
          </cell>
          <cell r="F31">
            <v>23</v>
          </cell>
        </row>
        <row r="32">
          <cell r="B32" t="str">
            <v>Sunshine</v>
          </cell>
          <cell r="C32" t="str">
            <v>West</v>
          </cell>
          <cell r="D32" t="str">
            <v>Gault</v>
          </cell>
          <cell r="E32" t="str">
            <v>DFR</v>
          </cell>
          <cell r="F32">
            <v>49</v>
          </cell>
        </row>
        <row r="33">
          <cell r="B33" t="str">
            <v>Carlota</v>
          </cell>
          <cell r="C33" t="str">
            <v>West</v>
          </cell>
          <cell r="D33" t="str">
            <v>Smith</v>
          </cell>
          <cell r="E33" t="str">
            <v>LOP</v>
          </cell>
          <cell r="F33">
            <v>15</v>
          </cell>
        </row>
        <row r="34">
          <cell r="B34" t="str">
            <v>Quad</v>
          </cell>
          <cell r="C34" t="str">
            <v>East</v>
          </cell>
          <cell r="D34" t="str">
            <v>Sioux</v>
          </cell>
          <cell r="E34" t="str">
            <v>AA</v>
          </cell>
          <cell r="F34">
            <v>16</v>
          </cell>
        </row>
        <row r="35">
          <cell r="B35" t="str">
            <v>Quad</v>
          </cell>
          <cell r="C35" t="str">
            <v>South</v>
          </cell>
          <cell r="D35" t="str">
            <v>Sioux</v>
          </cell>
          <cell r="E35" t="str">
            <v>TTT</v>
          </cell>
          <cell r="F35">
            <v>25</v>
          </cell>
        </row>
        <row r="36">
          <cell r="B36" t="str">
            <v>Carlota</v>
          </cell>
          <cell r="C36" t="str">
            <v>South</v>
          </cell>
          <cell r="D36" t="str">
            <v>Smith</v>
          </cell>
          <cell r="E36" t="str">
            <v>QT</v>
          </cell>
          <cell r="F36">
            <v>31</v>
          </cell>
        </row>
        <row r="37">
          <cell r="B37" t="str">
            <v>Quad</v>
          </cell>
          <cell r="C37" t="str">
            <v>West</v>
          </cell>
          <cell r="D37" t="str">
            <v>Gault</v>
          </cell>
          <cell r="E37" t="str">
            <v>HII</v>
          </cell>
          <cell r="F37">
            <v>63</v>
          </cell>
        </row>
        <row r="38">
          <cell r="B38" t="str">
            <v>Sunshine</v>
          </cell>
          <cell r="C38" t="str">
            <v>MidWest</v>
          </cell>
          <cell r="D38" t="str">
            <v>Franks</v>
          </cell>
          <cell r="E38" t="str">
            <v>JAQ</v>
          </cell>
          <cell r="F38">
            <v>21</v>
          </cell>
        </row>
        <row r="39">
          <cell r="B39" t="str">
            <v>Sunshine</v>
          </cell>
          <cell r="C39" t="str">
            <v>MidWest</v>
          </cell>
          <cell r="D39" t="str">
            <v>Pham</v>
          </cell>
          <cell r="E39" t="str">
            <v>DFR</v>
          </cell>
          <cell r="F39">
            <v>23</v>
          </cell>
        </row>
        <row r="40">
          <cell r="B40" t="str">
            <v>Bellen</v>
          </cell>
          <cell r="C40" t="str">
            <v>East</v>
          </cell>
          <cell r="D40" t="str">
            <v>Pham</v>
          </cell>
          <cell r="E40" t="str">
            <v>DFR</v>
          </cell>
          <cell r="F40">
            <v>59</v>
          </cell>
        </row>
        <row r="41">
          <cell r="B41" t="str">
            <v>Bellen</v>
          </cell>
          <cell r="C41" t="str">
            <v>MidWest</v>
          </cell>
          <cell r="D41" t="str">
            <v>Pham</v>
          </cell>
          <cell r="E41" t="str">
            <v>PLOT</v>
          </cell>
          <cell r="F41">
            <v>57</v>
          </cell>
        </row>
        <row r="42">
          <cell r="B42" t="str">
            <v>Quad</v>
          </cell>
          <cell r="C42" t="str">
            <v>East</v>
          </cell>
          <cell r="D42" t="str">
            <v>Chin</v>
          </cell>
          <cell r="E42" t="str">
            <v>FM</v>
          </cell>
          <cell r="F42">
            <v>58</v>
          </cell>
        </row>
        <row r="43">
          <cell r="B43" t="str">
            <v>Sunshine</v>
          </cell>
          <cell r="C43" t="str">
            <v>East</v>
          </cell>
          <cell r="D43" t="str">
            <v>Smith</v>
          </cell>
          <cell r="E43" t="str">
            <v>PCC</v>
          </cell>
          <cell r="F43">
            <v>42</v>
          </cell>
        </row>
        <row r="44">
          <cell r="B44" t="str">
            <v>Bellen</v>
          </cell>
          <cell r="C44" t="str">
            <v>South</v>
          </cell>
          <cell r="D44" t="str">
            <v>Sioux</v>
          </cell>
          <cell r="E44" t="str">
            <v>QT</v>
          </cell>
          <cell r="F44">
            <v>15</v>
          </cell>
        </row>
        <row r="45">
          <cell r="B45" t="str">
            <v>Carlota</v>
          </cell>
          <cell r="C45" t="str">
            <v>West</v>
          </cell>
          <cell r="D45" t="str">
            <v>Gault</v>
          </cell>
          <cell r="E45" t="str">
            <v>QT</v>
          </cell>
          <cell r="F45">
            <v>10</v>
          </cell>
        </row>
        <row r="46">
          <cell r="B46" t="str">
            <v>Carlota</v>
          </cell>
          <cell r="C46" t="str">
            <v>West</v>
          </cell>
          <cell r="D46" t="str">
            <v>Sioux</v>
          </cell>
          <cell r="E46" t="str">
            <v>KPSA</v>
          </cell>
          <cell r="F46">
            <v>18</v>
          </cell>
        </row>
        <row r="47">
          <cell r="B47" t="str">
            <v>Sunset</v>
          </cell>
          <cell r="C47" t="str">
            <v>East</v>
          </cell>
          <cell r="D47" t="str">
            <v>Gault</v>
          </cell>
          <cell r="E47" t="str">
            <v>TRU</v>
          </cell>
          <cell r="F47">
            <v>27</v>
          </cell>
        </row>
        <row r="48">
          <cell r="B48" t="str">
            <v>Sunset</v>
          </cell>
          <cell r="C48" t="str">
            <v>South</v>
          </cell>
          <cell r="D48" t="str">
            <v>Pham</v>
          </cell>
          <cell r="E48" t="str">
            <v>HHH</v>
          </cell>
          <cell r="F48">
            <v>13</v>
          </cell>
        </row>
        <row r="49">
          <cell r="B49" t="str">
            <v>Bellen</v>
          </cell>
          <cell r="C49" t="str">
            <v>West</v>
          </cell>
          <cell r="D49" t="str">
            <v>Sioux</v>
          </cell>
          <cell r="E49" t="str">
            <v>YTR</v>
          </cell>
          <cell r="F49">
            <v>35</v>
          </cell>
        </row>
        <row r="50">
          <cell r="B50" t="str">
            <v>Sunshine</v>
          </cell>
          <cell r="C50" t="str">
            <v>East</v>
          </cell>
          <cell r="D50" t="str">
            <v>Pham</v>
          </cell>
          <cell r="E50" t="str">
            <v>FM</v>
          </cell>
          <cell r="F50">
            <v>38</v>
          </cell>
        </row>
        <row r="51">
          <cell r="B51" t="str">
            <v>Carlota</v>
          </cell>
          <cell r="C51" t="str">
            <v>East</v>
          </cell>
          <cell r="D51" t="str">
            <v>Pham</v>
          </cell>
          <cell r="E51" t="str">
            <v>AA</v>
          </cell>
          <cell r="F51">
            <v>63</v>
          </cell>
        </row>
        <row r="52">
          <cell r="B52" t="str">
            <v>Quad</v>
          </cell>
          <cell r="C52" t="str">
            <v>South</v>
          </cell>
          <cell r="D52" t="str">
            <v>Franks</v>
          </cell>
          <cell r="E52" t="str">
            <v>FM</v>
          </cell>
          <cell r="F52">
            <v>29</v>
          </cell>
        </row>
        <row r="53">
          <cell r="B53" t="str">
            <v>Sunset</v>
          </cell>
          <cell r="C53" t="str">
            <v>East</v>
          </cell>
          <cell r="D53" t="str">
            <v>Smith</v>
          </cell>
          <cell r="E53" t="str">
            <v>ZAT</v>
          </cell>
          <cell r="F53">
            <v>36</v>
          </cell>
        </row>
        <row r="54">
          <cell r="B54" t="str">
            <v>Quad</v>
          </cell>
          <cell r="C54" t="str">
            <v>East</v>
          </cell>
          <cell r="D54" t="str">
            <v>Smith</v>
          </cell>
          <cell r="E54" t="str">
            <v>DFR</v>
          </cell>
          <cell r="F54">
            <v>17</v>
          </cell>
        </row>
        <row r="55">
          <cell r="B55" t="str">
            <v>Bellen</v>
          </cell>
          <cell r="C55" t="str">
            <v>MidWest</v>
          </cell>
          <cell r="D55" t="str">
            <v>Smith</v>
          </cell>
          <cell r="E55" t="str">
            <v>PCC</v>
          </cell>
          <cell r="F55">
            <v>16</v>
          </cell>
        </row>
        <row r="56">
          <cell r="B56" t="str">
            <v>Sunshine</v>
          </cell>
          <cell r="C56" t="str">
            <v>West</v>
          </cell>
          <cell r="D56" t="str">
            <v>Sioux</v>
          </cell>
          <cell r="E56" t="str">
            <v>YTR</v>
          </cell>
          <cell r="F56">
            <v>58</v>
          </cell>
        </row>
        <row r="57">
          <cell r="B57" t="str">
            <v>Bellen</v>
          </cell>
          <cell r="C57" t="str">
            <v>East</v>
          </cell>
          <cell r="D57" t="str">
            <v>Franks</v>
          </cell>
          <cell r="E57" t="str">
            <v>DFGH</v>
          </cell>
          <cell r="F57">
            <v>20</v>
          </cell>
        </row>
        <row r="58">
          <cell r="B58" t="str">
            <v>Bellen</v>
          </cell>
          <cell r="C58" t="str">
            <v>MidWest</v>
          </cell>
          <cell r="D58" t="str">
            <v>Pham</v>
          </cell>
          <cell r="E58" t="str">
            <v>PSA</v>
          </cell>
          <cell r="F58">
            <v>40</v>
          </cell>
        </row>
        <row r="59">
          <cell r="B59" t="str">
            <v>Carlota</v>
          </cell>
          <cell r="C59" t="str">
            <v>East</v>
          </cell>
          <cell r="D59" t="str">
            <v>Franks</v>
          </cell>
          <cell r="E59" t="str">
            <v>JAQ</v>
          </cell>
          <cell r="F59">
            <v>34</v>
          </cell>
        </row>
        <row r="60">
          <cell r="B60" t="str">
            <v>Quad</v>
          </cell>
          <cell r="C60" t="str">
            <v>MidWest</v>
          </cell>
          <cell r="D60" t="str">
            <v>Chin</v>
          </cell>
          <cell r="E60" t="str">
            <v>EPP</v>
          </cell>
          <cell r="F60">
            <v>61</v>
          </cell>
        </row>
        <row r="61">
          <cell r="B61" t="str">
            <v>Sunset</v>
          </cell>
          <cell r="C61" t="str">
            <v>MidWest</v>
          </cell>
          <cell r="D61" t="str">
            <v>Gault</v>
          </cell>
          <cell r="E61" t="str">
            <v>ITW</v>
          </cell>
          <cell r="F61">
            <v>19</v>
          </cell>
        </row>
        <row r="62">
          <cell r="B62" t="str">
            <v>Sunshine</v>
          </cell>
          <cell r="C62" t="str">
            <v>South</v>
          </cell>
          <cell r="D62" t="str">
            <v>Smith</v>
          </cell>
          <cell r="E62" t="str">
            <v>QT</v>
          </cell>
          <cell r="F62">
            <v>40</v>
          </cell>
        </row>
        <row r="63">
          <cell r="B63" t="str">
            <v>Bellen</v>
          </cell>
          <cell r="C63" t="str">
            <v>South</v>
          </cell>
          <cell r="D63" t="str">
            <v>Sioux</v>
          </cell>
          <cell r="E63" t="str">
            <v>T</v>
          </cell>
          <cell r="F63">
            <v>35</v>
          </cell>
        </row>
        <row r="64">
          <cell r="B64" t="str">
            <v>Bellen</v>
          </cell>
          <cell r="C64" t="str">
            <v>East</v>
          </cell>
          <cell r="D64" t="str">
            <v>Chin</v>
          </cell>
          <cell r="E64" t="str">
            <v>KPSA</v>
          </cell>
          <cell r="F64">
            <v>17</v>
          </cell>
        </row>
        <row r="65">
          <cell r="B65" t="str">
            <v>Sunset</v>
          </cell>
          <cell r="C65" t="str">
            <v>South</v>
          </cell>
          <cell r="D65" t="str">
            <v>Pham</v>
          </cell>
          <cell r="E65" t="str">
            <v>TTT</v>
          </cell>
          <cell r="F65">
            <v>57</v>
          </cell>
        </row>
        <row r="66">
          <cell r="B66" t="str">
            <v>Carlota</v>
          </cell>
          <cell r="C66" t="str">
            <v>South</v>
          </cell>
          <cell r="D66" t="str">
            <v>Franks</v>
          </cell>
          <cell r="E66" t="str">
            <v>MNGD</v>
          </cell>
          <cell r="F66">
            <v>46</v>
          </cell>
        </row>
        <row r="67">
          <cell r="B67" t="str">
            <v>Sunshine</v>
          </cell>
          <cell r="C67" t="str">
            <v>South</v>
          </cell>
          <cell r="D67" t="str">
            <v>Chin</v>
          </cell>
          <cell r="E67" t="str">
            <v>TRU</v>
          </cell>
          <cell r="F67">
            <v>30</v>
          </cell>
        </row>
        <row r="68">
          <cell r="B68" t="str">
            <v>Sunset</v>
          </cell>
          <cell r="C68" t="str">
            <v>West</v>
          </cell>
          <cell r="D68" t="str">
            <v>Pham</v>
          </cell>
          <cell r="E68" t="str">
            <v>WT</v>
          </cell>
          <cell r="F68">
            <v>53</v>
          </cell>
        </row>
        <row r="69">
          <cell r="B69" t="str">
            <v>Quad</v>
          </cell>
          <cell r="C69" t="str">
            <v>MidWest</v>
          </cell>
          <cell r="D69" t="str">
            <v>Smith</v>
          </cell>
          <cell r="E69" t="str">
            <v>YTR</v>
          </cell>
          <cell r="F69">
            <v>42</v>
          </cell>
        </row>
        <row r="70">
          <cell r="B70" t="str">
            <v>Quad</v>
          </cell>
          <cell r="C70" t="str">
            <v>West</v>
          </cell>
          <cell r="D70" t="str">
            <v>Pham</v>
          </cell>
          <cell r="E70" t="str">
            <v>AST</v>
          </cell>
          <cell r="F70">
            <v>30</v>
          </cell>
        </row>
        <row r="71">
          <cell r="B71" t="str">
            <v>Sunset</v>
          </cell>
          <cell r="C71" t="str">
            <v>East</v>
          </cell>
          <cell r="D71" t="str">
            <v>Gault</v>
          </cell>
          <cell r="E71" t="str">
            <v>AST</v>
          </cell>
          <cell r="F71">
            <v>63</v>
          </cell>
        </row>
        <row r="72">
          <cell r="B72" t="str">
            <v>Sunset</v>
          </cell>
          <cell r="C72" t="str">
            <v>East</v>
          </cell>
          <cell r="D72" t="str">
            <v>Smith</v>
          </cell>
          <cell r="E72" t="str">
            <v>MBG</v>
          </cell>
          <cell r="F72">
            <v>17</v>
          </cell>
        </row>
        <row r="73">
          <cell r="B73" t="str">
            <v>Quad</v>
          </cell>
          <cell r="C73" t="str">
            <v>East</v>
          </cell>
          <cell r="D73" t="str">
            <v>Pham</v>
          </cell>
          <cell r="E73" t="str">
            <v>WT</v>
          </cell>
          <cell r="F73">
            <v>22</v>
          </cell>
        </row>
        <row r="74">
          <cell r="B74" t="str">
            <v>Sunshine</v>
          </cell>
          <cell r="C74" t="str">
            <v>East</v>
          </cell>
          <cell r="D74" t="str">
            <v>Franks</v>
          </cell>
          <cell r="E74" t="str">
            <v>PSA</v>
          </cell>
          <cell r="F74">
            <v>54</v>
          </cell>
        </row>
        <row r="75">
          <cell r="B75" t="str">
            <v>Carlota</v>
          </cell>
          <cell r="C75" t="str">
            <v>South</v>
          </cell>
          <cell r="D75" t="str">
            <v>Smith</v>
          </cell>
          <cell r="E75" t="str">
            <v>YTR</v>
          </cell>
          <cell r="F75">
            <v>53</v>
          </cell>
        </row>
        <row r="76">
          <cell r="B76" t="str">
            <v>Quad</v>
          </cell>
          <cell r="C76" t="str">
            <v>East</v>
          </cell>
          <cell r="D76" t="str">
            <v>Smith</v>
          </cell>
          <cell r="E76" t="str">
            <v>BBT</v>
          </cell>
          <cell r="F76">
            <v>49</v>
          </cell>
        </row>
        <row r="77">
          <cell r="B77" t="str">
            <v>Bellen</v>
          </cell>
          <cell r="C77" t="str">
            <v>South</v>
          </cell>
          <cell r="D77" t="str">
            <v>Smith</v>
          </cell>
          <cell r="E77" t="str">
            <v>TRU</v>
          </cell>
          <cell r="F77">
            <v>11</v>
          </cell>
        </row>
        <row r="78">
          <cell r="B78" t="str">
            <v>Sunset</v>
          </cell>
          <cell r="C78" t="str">
            <v>East</v>
          </cell>
          <cell r="D78" t="str">
            <v>Gault</v>
          </cell>
          <cell r="E78" t="str">
            <v>MNGD</v>
          </cell>
          <cell r="F78">
            <v>12</v>
          </cell>
        </row>
        <row r="79">
          <cell r="B79" t="str">
            <v>Sunshine</v>
          </cell>
          <cell r="C79" t="str">
            <v>MidWest</v>
          </cell>
          <cell r="D79" t="str">
            <v>Smith</v>
          </cell>
          <cell r="E79" t="str">
            <v>TTT</v>
          </cell>
          <cell r="F79">
            <v>8</v>
          </cell>
        </row>
        <row r="80">
          <cell r="B80" t="str">
            <v>Sunshine</v>
          </cell>
          <cell r="C80" t="str">
            <v>MidWest</v>
          </cell>
          <cell r="D80" t="str">
            <v>Franks</v>
          </cell>
          <cell r="E80" t="str">
            <v>HHH</v>
          </cell>
          <cell r="F80">
            <v>59</v>
          </cell>
        </row>
        <row r="81">
          <cell r="B81" t="str">
            <v>Sunshine</v>
          </cell>
          <cell r="C81" t="str">
            <v>South</v>
          </cell>
          <cell r="D81" t="str">
            <v>Chin</v>
          </cell>
          <cell r="E81" t="str">
            <v>T</v>
          </cell>
          <cell r="F81">
            <v>49</v>
          </cell>
        </row>
        <row r="82">
          <cell r="B82" t="str">
            <v>Quad</v>
          </cell>
          <cell r="C82" t="str">
            <v>East</v>
          </cell>
          <cell r="D82" t="str">
            <v>Franks</v>
          </cell>
          <cell r="E82" t="str">
            <v>PCC</v>
          </cell>
          <cell r="F82">
            <v>44</v>
          </cell>
        </row>
        <row r="83">
          <cell r="B83" t="str">
            <v>Sunset</v>
          </cell>
          <cell r="C83" t="str">
            <v>West</v>
          </cell>
          <cell r="D83" t="str">
            <v>Chin</v>
          </cell>
          <cell r="E83" t="str">
            <v>FM</v>
          </cell>
          <cell r="F83">
            <v>62</v>
          </cell>
        </row>
        <row r="84">
          <cell r="B84" t="str">
            <v>Quad</v>
          </cell>
          <cell r="C84" t="str">
            <v>MidWest</v>
          </cell>
          <cell r="D84" t="str">
            <v>Gault</v>
          </cell>
          <cell r="E84" t="str">
            <v>PLOT</v>
          </cell>
          <cell r="F84">
            <v>10</v>
          </cell>
        </row>
        <row r="85">
          <cell r="B85" t="str">
            <v>Carlota</v>
          </cell>
          <cell r="C85" t="str">
            <v>South</v>
          </cell>
          <cell r="D85" t="str">
            <v>Smith</v>
          </cell>
          <cell r="E85" t="str">
            <v>FM</v>
          </cell>
          <cell r="F85">
            <v>52</v>
          </cell>
        </row>
        <row r="86">
          <cell r="B86" t="str">
            <v>Quad</v>
          </cell>
          <cell r="C86" t="str">
            <v>MidWest</v>
          </cell>
          <cell r="D86" t="str">
            <v>Smith</v>
          </cell>
          <cell r="E86" t="str">
            <v>PLOT</v>
          </cell>
          <cell r="F86">
            <v>17</v>
          </cell>
        </row>
        <row r="87">
          <cell r="B87" t="str">
            <v>Sunset</v>
          </cell>
          <cell r="C87" t="str">
            <v>MidWest</v>
          </cell>
          <cell r="D87" t="str">
            <v>Sioux</v>
          </cell>
          <cell r="E87" t="str">
            <v>BBT</v>
          </cell>
          <cell r="F87">
            <v>29</v>
          </cell>
        </row>
        <row r="88">
          <cell r="B88" t="str">
            <v>Bellen</v>
          </cell>
          <cell r="C88" t="str">
            <v>South</v>
          </cell>
          <cell r="D88" t="str">
            <v>Sioux</v>
          </cell>
          <cell r="E88" t="str">
            <v>QT</v>
          </cell>
          <cell r="F88">
            <v>25</v>
          </cell>
        </row>
        <row r="89">
          <cell r="B89" t="str">
            <v>Quad</v>
          </cell>
          <cell r="C89" t="str">
            <v>East</v>
          </cell>
          <cell r="D89" t="str">
            <v>Franks</v>
          </cell>
          <cell r="E89" t="str">
            <v>ITW</v>
          </cell>
          <cell r="F89">
            <v>14</v>
          </cell>
        </row>
        <row r="90">
          <cell r="B90" t="str">
            <v>Bellen</v>
          </cell>
          <cell r="C90" t="str">
            <v>West</v>
          </cell>
          <cell r="D90" t="str">
            <v>Pham</v>
          </cell>
          <cell r="E90" t="str">
            <v>AST</v>
          </cell>
          <cell r="F90">
            <v>53</v>
          </cell>
        </row>
        <row r="91">
          <cell r="B91" t="str">
            <v>Sunset</v>
          </cell>
          <cell r="C91" t="str">
            <v>South</v>
          </cell>
          <cell r="D91" t="str">
            <v>Sioux</v>
          </cell>
          <cell r="E91" t="str">
            <v>MBG</v>
          </cell>
          <cell r="F91">
            <v>47</v>
          </cell>
        </row>
        <row r="92">
          <cell r="B92" t="str">
            <v>Carlota</v>
          </cell>
          <cell r="C92" t="str">
            <v>MidWest</v>
          </cell>
          <cell r="D92" t="str">
            <v>Franks</v>
          </cell>
          <cell r="E92" t="str">
            <v>BBT</v>
          </cell>
          <cell r="F92">
            <v>13</v>
          </cell>
        </row>
        <row r="93">
          <cell r="B93" t="str">
            <v>Sunshine</v>
          </cell>
          <cell r="C93" t="str">
            <v>West</v>
          </cell>
          <cell r="D93" t="str">
            <v>Franks</v>
          </cell>
          <cell r="E93" t="str">
            <v>ET</v>
          </cell>
          <cell r="F93">
            <v>12</v>
          </cell>
        </row>
        <row r="94">
          <cell r="B94" t="str">
            <v>Carlota</v>
          </cell>
          <cell r="C94" t="str">
            <v>MidWest</v>
          </cell>
          <cell r="D94" t="str">
            <v>Chin</v>
          </cell>
          <cell r="E94" t="str">
            <v>FM</v>
          </cell>
          <cell r="F94">
            <v>20</v>
          </cell>
        </row>
        <row r="95">
          <cell r="B95" t="str">
            <v>Bellen</v>
          </cell>
          <cell r="C95" t="str">
            <v>East</v>
          </cell>
          <cell r="D95" t="str">
            <v>Pham</v>
          </cell>
          <cell r="E95" t="str">
            <v>EPP</v>
          </cell>
          <cell r="F95">
            <v>40</v>
          </cell>
        </row>
        <row r="96">
          <cell r="B96" t="str">
            <v>Bellen</v>
          </cell>
          <cell r="C96" t="str">
            <v>East</v>
          </cell>
          <cell r="D96" t="str">
            <v>Gault</v>
          </cell>
          <cell r="E96" t="str">
            <v>DFGH</v>
          </cell>
          <cell r="F96">
            <v>9</v>
          </cell>
        </row>
        <row r="97">
          <cell r="B97" t="str">
            <v>Carlota</v>
          </cell>
          <cell r="C97" t="str">
            <v>East</v>
          </cell>
          <cell r="D97" t="str">
            <v>Franks</v>
          </cell>
          <cell r="E97" t="str">
            <v>WSD</v>
          </cell>
          <cell r="F97">
            <v>38</v>
          </cell>
        </row>
        <row r="98">
          <cell r="B98" t="str">
            <v>Bellen</v>
          </cell>
          <cell r="C98" t="str">
            <v>South</v>
          </cell>
          <cell r="D98" t="str">
            <v>Gault</v>
          </cell>
          <cell r="E98" t="str">
            <v>KBTB</v>
          </cell>
          <cell r="F98">
            <v>24</v>
          </cell>
        </row>
        <row r="99">
          <cell r="B99" t="str">
            <v>Quad</v>
          </cell>
          <cell r="C99" t="str">
            <v>West</v>
          </cell>
          <cell r="D99" t="str">
            <v>Chin</v>
          </cell>
          <cell r="E99" t="str">
            <v>PCC</v>
          </cell>
          <cell r="F99">
            <v>10</v>
          </cell>
        </row>
        <row r="100">
          <cell r="B100" t="str">
            <v>Quad</v>
          </cell>
          <cell r="C100" t="str">
            <v>South</v>
          </cell>
          <cell r="D100" t="str">
            <v>Gault</v>
          </cell>
          <cell r="E100" t="str">
            <v>KBTB</v>
          </cell>
          <cell r="F100">
            <v>56</v>
          </cell>
        </row>
        <row r="101">
          <cell r="B101" t="str">
            <v>Sunshine</v>
          </cell>
          <cell r="C101" t="str">
            <v>MidWest</v>
          </cell>
          <cell r="D101" t="str">
            <v>Chin</v>
          </cell>
          <cell r="E101" t="str">
            <v>PCC</v>
          </cell>
          <cell r="F101">
            <v>62</v>
          </cell>
        </row>
        <row r="102">
          <cell r="B102" t="str">
            <v>Quad</v>
          </cell>
          <cell r="C102" t="str">
            <v>South</v>
          </cell>
          <cell r="D102" t="str">
            <v>Franks</v>
          </cell>
          <cell r="E102" t="str">
            <v>YTR</v>
          </cell>
          <cell r="F102">
            <v>44</v>
          </cell>
        </row>
        <row r="103">
          <cell r="B103" t="str">
            <v>Carlota</v>
          </cell>
          <cell r="C103" t="str">
            <v>East</v>
          </cell>
          <cell r="D103" t="str">
            <v>Sioux</v>
          </cell>
          <cell r="E103" t="str">
            <v>PCC</v>
          </cell>
          <cell r="F103">
            <v>39</v>
          </cell>
        </row>
        <row r="104">
          <cell r="B104" t="str">
            <v>Sunshine</v>
          </cell>
          <cell r="C104" t="str">
            <v>East</v>
          </cell>
          <cell r="D104" t="str">
            <v>Franks</v>
          </cell>
          <cell r="E104" t="str">
            <v>AA</v>
          </cell>
          <cell r="F104">
            <v>24</v>
          </cell>
        </row>
        <row r="105">
          <cell r="B105" t="str">
            <v>Bellen</v>
          </cell>
          <cell r="C105" t="str">
            <v>West</v>
          </cell>
          <cell r="D105" t="str">
            <v>Smith</v>
          </cell>
          <cell r="E105" t="str">
            <v>WT</v>
          </cell>
          <cell r="F105">
            <v>6</v>
          </cell>
        </row>
        <row r="106">
          <cell r="B106" t="str">
            <v>Bellen</v>
          </cell>
          <cell r="C106" t="str">
            <v>West</v>
          </cell>
          <cell r="D106" t="str">
            <v>Pham</v>
          </cell>
          <cell r="E106" t="str">
            <v>SFWK</v>
          </cell>
          <cell r="F106">
            <v>19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3">
          <cell r="C3" t="str">
            <v>Account#</v>
          </cell>
          <cell r="D3" t="str">
            <v>Fname</v>
          </cell>
          <cell r="E3" t="str">
            <v>Lname</v>
          </cell>
          <cell r="F3" t="str">
            <v>Balance</v>
          </cell>
          <cell r="G3" t="str">
            <v>E-mail</v>
          </cell>
        </row>
        <row r="4">
          <cell r="C4" t="str">
            <v>1258-DaDo-7418</v>
          </cell>
          <cell r="D4" t="str">
            <v>Danielle</v>
          </cell>
          <cell r="E4" t="str">
            <v>Dowell</v>
          </cell>
          <cell r="F4">
            <v>4191.5599999999995</v>
          </cell>
          <cell r="G4" t="str">
            <v>DaDo@gmail.com</v>
          </cell>
        </row>
        <row r="5">
          <cell r="C5" t="str">
            <v>1258-ViHo-1321</v>
          </cell>
          <cell r="D5" t="str">
            <v>Victor</v>
          </cell>
          <cell r="E5" t="str">
            <v>Horvath</v>
          </cell>
          <cell r="F5">
            <v>3676.61</v>
          </cell>
          <cell r="G5" t="str">
            <v>ViHo@gmail.com</v>
          </cell>
        </row>
        <row r="6">
          <cell r="C6" t="str">
            <v>1258-HoSh-4750</v>
          </cell>
          <cell r="D6" t="str">
            <v>Howard</v>
          </cell>
          <cell r="E6" t="str">
            <v>Shah</v>
          </cell>
          <cell r="F6">
            <v>7350.44</v>
          </cell>
          <cell r="G6" t="str">
            <v>HoSh@gmail.com</v>
          </cell>
        </row>
        <row r="7">
          <cell r="C7" t="str">
            <v>1258-MaKo-6449</v>
          </cell>
          <cell r="D7" t="str">
            <v>Mark</v>
          </cell>
          <cell r="E7" t="str">
            <v>Koehler</v>
          </cell>
          <cell r="F7">
            <v>1367.3600000000001</v>
          </cell>
          <cell r="G7" t="str">
            <v>MaKo@gmail.com</v>
          </cell>
        </row>
        <row r="8">
          <cell r="C8" t="str">
            <v>1258-DeSt-7389</v>
          </cell>
          <cell r="D8" t="str">
            <v>Debbie</v>
          </cell>
          <cell r="E8" t="str">
            <v>Stephen</v>
          </cell>
          <cell r="F8">
            <v>3196.24</v>
          </cell>
          <cell r="G8" t="str">
            <v>DeSt@gmail.com</v>
          </cell>
        </row>
        <row r="9">
          <cell r="C9" t="str">
            <v>1258-KuWe-1748</v>
          </cell>
          <cell r="D9" t="str">
            <v>Kurt</v>
          </cell>
          <cell r="E9" t="str">
            <v>Weckerly</v>
          </cell>
          <cell r="F9">
            <v>7052.93</v>
          </cell>
          <cell r="G9" t="str">
            <v>KuWe@gmail.com</v>
          </cell>
        </row>
        <row r="10">
          <cell r="C10" t="str">
            <v>1258-GuSu-6102</v>
          </cell>
          <cell r="D10" t="str">
            <v>Guy</v>
          </cell>
          <cell r="E10" t="str">
            <v>Sur</v>
          </cell>
          <cell r="F10">
            <v>1445.17</v>
          </cell>
          <cell r="G10" t="str">
            <v>GuSu@gmail.com</v>
          </cell>
        </row>
        <row r="11">
          <cell r="C11" t="str">
            <v>1258-OdLa-8740</v>
          </cell>
          <cell r="D11" t="str">
            <v>Odessa</v>
          </cell>
          <cell r="E11" t="str">
            <v>Lauria</v>
          </cell>
          <cell r="F11">
            <v>7812.45</v>
          </cell>
          <cell r="G11" t="str">
            <v>OdLa@gmail.com</v>
          </cell>
        </row>
        <row r="12">
          <cell r="C12" t="str">
            <v>1258-ElRh-4436</v>
          </cell>
          <cell r="D12" t="str">
            <v>Elinor</v>
          </cell>
          <cell r="E12" t="str">
            <v>Rhames</v>
          </cell>
          <cell r="F12">
            <v>6225.46</v>
          </cell>
          <cell r="G12" t="str">
            <v>ElRh@gmail.com</v>
          </cell>
        </row>
        <row r="13">
          <cell r="C13" t="str">
            <v>1258-NeSu-3274</v>
          </cell>
          <cell r="D13" t="str">
            <v>Neva</v>
          </cell>
          <cell r="E13" t="str">
            <v>Sumler</v>
          </cell>
          <cell r="F13">
            <v>4749.54</v>
          </cell>
          <cell r="G13" t="str">
            <v>NeSu@gmail.com</v>
          </cell>
        </row>
        <row r="14">
          <cell r="C14" t="str">
            <v>1258-TyBr-8211</v>
          </cell>
          <cell r="D14" t="str">
            <v>Tyrone</v>
          </cell>
          <cell r="E14" t="str">
            <v>Brite</v>
          </cell>
          <cell r="F14">
            <v>6943.25</v>
          </cell>
          <cell r="G14" t="str">
            <v>TyBr@gmail.com</v>
          </cell>
        </row>
        <row r="15">
          <cell r="C15" t="str">
            <v>1258-JaSe-8984</v>
          </cell>
          <cell r="D15" t="str">
            <v>Javier</v>
          </cell>
          <cell r="E15" t="str">
            <v>Segers</v>
          </cell>
          <cell r="F15">
            <v>8101.48</v>
          </cell>
          <cell r="G15" t="str">
            <v>JaSe@gmail.com</v>
          </cell>
        </row>
        <row r="16">
          <cell r="C16" t="str">
            <v>1258-ClWi-5671</v>
          </cell>
          <cell r="D16" t="str">
            <v>Clare</v>
          </cell>
          <cell r="E16" t="str">
            <v>Wimbush</v>
          </cell>
          <cell r="F16">
            <v>6647.43</v>
          </cell>
          <cell r="G16" t="str">
            <v>ClWi@gmail.com</v>
          </cell>
        </row>
        <row r="17">
          <cell r="C17" t="str">
            <v>1258-HiHi-3444</v>
          </cell>
          <cell r="D17" t="str">
            <v>Hillary</v>
          </cell>
          <cell r="E17" t="str">
            <v>Hillen</v>
          </cell>
          <cell r="F17">
            <v>5095.71</v>
          </cell>
          <cell r="G17" t="str">
            <v>HiHi@gmail.com</v>
          </cell>
        </row>
        <row r="18">
          <cell r="C18" t="str">
            <v>1258-MaZo-8107</v>
          </cell>
          <cell r="D18" t="str">
            <v>Mathew</v>
          </cell>
          <cell r="E18" t="str">
            <v>Zobel</v>
          </cell>
          <cell r="F18">
            <v>6533.32</v>
          </cell>
          <cell r="G18" t="str">
            <v>MaZo@gmail.com</v>
          </cell>
        </row>
        <row r="19">
          <cell r="C19" t="str">
            <v>1258-JeSo-6445</v>
          </cell>
          <cell r="D19" t="str">
            <v>Jeanie</v>
          </cell>
          <cell r="E19" t="str">
            <v>Solley</v>
          </cell>
          <cell r="F19">
            <v>4790.2800000000007</v>
          </cell>
          <cell r="G19" t="str">
            <v>JeSo@gmail.com</v>
          </cell>
        </row>
        <row r="20">
          <cell r="C20" t="str">
            <v>1258-MaLe-7052</v>
          </cell>
          <cell r="D20" t="str">
            <v>Marcie</v>
          </cell>
          <cell r="E20" t="str">
            <v>Levis</v>
          </cell>
          <cell r="F20">
            <v>3611.78</v>
          </cell>
          <cell r="G20" t="str">
            <v>MaLe@gmail.com</v>
          </cell>
        </row>
        <row r="21">
          <cell r="C21" t="str">
            <v>1258-ZeSe-6140</v>
          </cell>
          <cell r="D21" t="str">
            <v>Zelma</v>
          </cell>
          <cell r="E21" t="str">
            <v>Semones</v>
          </cell>
          <cell r="F21">
            <v>1844.15</v>
          </cell>
          <cell r="G21" t="str">
            <v>ZeSe@gmail.com</v>
          </cell>
        </row>
        <row r="22">
          <cell r="C22" t="str">
            <v>1258-DaCa-8640</v>
          </cell>
          <cell r="D22" t="str">
            <v>Darryl</v>
          </cell>
          <cell r="E22" t="str">
            <v>Canela</v>
          </cell>
          <cell r="F22">
            <v>8910.2000000000007</v>
          </cell>
          <cell r="G22" t="str">
            <v>DaCa@gmail.com</v>
          </cell>
        </row>
        <row r="23">
          <cell r="C23" t="str">
            <v>1258-JuGo-1604</v>
          </cell>
          <cell r="D23" t="str">
            <v>Julio</v>
          </cell>
          <cell r="E23" t="str">
            <v>Gondek</v>
          </cell>
          <cell r="F23">
            <v>7341.38</v>
          </cell>
          <cell r="G23" t="str">
            <v>JuGo@gmail.com</v>
          </cell>
        </row>
        <row r="24">
          <cell r="C24" t="str">
            <v>1258-LoSt-8418</v>
          </cell>
          <cell r="D24" t="str">
            <v>Louisa</v>
          </cell>
          <cell r="E24" t="str">
            <v>Strecker</v>
          </cell>
          <cell r="F24">
            <v>7140.8</v>
          </cell>
          <cell r="G24" t="str">
            <v>LoSt@gmail.com</v>
          </cell>
        </row>
        <row r="25">
          <cell r="C25" t="str">
            <v>1258-JaCl-8766</v>
          </cell>
          <cell r="D25" t="str">
            <v>Javier</v>
          </cell>
          <cell r="E25" t="str">
            <v>Claflin</v>
          </cell>
          <cell r="F25">
            <v>5994.36</v>
          </cell>
          <cell r="G25" t="str">
            <v>JaCl@gmail.com</v>
          </cell>
        </row>
        <row r="26">
          <cell r="C26" t="str">
            <v>1258-AnEv-6862</v>
          </cell>
          <cell r="D26" t="str">
            <v>Annabelle</v>
          </cell>
          <cell r="E26" t="str">
            <v>Everest</v>
          </cell>
          <cell r="F26">
            <v>1556.44</v>
          </cell>
          <cell r="G26" t="str">
            <v>AnEv@gmail.com</v>
          </cell>
        </row>
        <row r="27">
          <cell r="C27" t="str">
            <v>1258-ElMe-1003</v>
          </cell>
          <cell r="D27" t="str">
            <v>Elinor</v>
          </cell>
          <cell r="E27" t="str">
            <v>Meinke</v>
          </cell>
          <cell r="F27">
            <v>6420.78</v>
          </cell>
          <cell r="G27" t="str">
            <v>ElMe@gmail.com</v>
          </cell>
        </row>
        <row r="28">
          <cell r="C28" t="str">
            <v>1258-MaOp-8230</v>
          </cell>
          <cell r="D28" t="str">
            <v>Max</v>
          </cell>
          <cell r="E28" t="str">
            <v>Opp</v>
          </cell>
          <cell r="F28">
            <v>1989.48</v>
          </cell>
          <cell r="G28" t="str">
            <v>MaOp@gmail.com</v>
          </cell>
        </row>
        <row r="29">
          <cell r="C29" t="str">
            <v>1258-TeOs-1454</v>
          </cell>
          <cell r="D29" t="str">
            <v>Ted</v>
          </cell>
          <cell r="E29" t="str">
            <v>Oscar</v>
          </cell>
          <cell r="F29">
            <v>8832.36</v>
          </cell>
          <cell r="G29" t="str">
            <v>TeOs@gmail.com</v>
          </cell>
        </row>
        <row r="30">
          <cell r="C30" t="str">
            <v>1258-LoDe-6705</v>
          </cell>
          <cell r="D30" t="str">
            <v>Lonnie</v>
          </cell>
          <cell r="E30" t="str">
            <v>Debus</v>
          </cell>
          <cell r="F30">
            <v>1623.9299999999998</v>
          </cell>
          <cell r="G30" t="str">
            <v>LoDe@gmail.com</v>
          </cell>
        </row>
        <row r="31">
          <cell r="C31" t="str">
            <v>1258-TaWa-4457</v>
          </cell>
          <cell r="D31" t="str">
            <v>Tania</v>
          </cell>
          <cell r="E31" t="str">
            <v>Warburton</v>
          </cell>
          <cell r="F31">
            <v>7312.21</v>
          </cell>
          <cell r="G31" t="str">
            <v>TaWa@gmail.com</v>
          </cell>
        </row>
        <row r="32">
          <cell r="C32" t="str">
            <v>1258-HuPa-4126</v>
          </cell>
          <cell r="D32" t="str">
            <v>Hugh</v>
          </cell>
          <cell r="E32" t="str">
            <v>Patron</v>
          </cell>
          <cell r="F32">
            <v>7792.32</v>
          </cell>
          <cell r="G32" t="str">
            <v>HuPa@gmail.com</v>
          </cell>
        </row>
        <row r="33">
          <cell r="C33" t="str">
            <v>1258-KeCa-5697</v>
          </cell>
          <cell r="D33" t="str">
            <v>Kelly</v>
          </cell>
          <cell r="E33" t="str">
            <v>Carn</v>
          </cell>
          <cell r="F33">
            <v>4898.3999999999996</v>
          </cell>
          <cell r="G33" t="str">
            <v>KeCa@gmail.com</v>
          </cell>
        </row>
        <row r="34">
          <cell r="C34" t="str">
            <v>1258-JaEp-1979</v>
          </cell>
          <cell r="D34" t="str">
            <v>Jamie</v>
          </cell>
          <cell r="E34" t="str">
            <v>Epperly</v>
          </cell>
          <cell r="F34">
            <v>1810.45</v>
          </cell>
          <cell r="G34" t="str">
            <v>JaEp@gmail.com</v>
          </cell>
        </row>
        <row r="35">
          <cell r="C35" t="str">
            <v>1258-ClMe-7851</v>
          </cell>
          <cell r="D35" t="str">
            <v>Clinton</v>
          </cell>
          <cell r="E35" t="str">
            <v>Mellen</v>
          </cell>
          <cell r="F35">
            <v>2813.8199999999997</v>
          </cell>
          <cell r="G35" t="str">
            <v>ClMe@gmail.com</v>
          </cell>
        </row>
        <row r="36">
          <cell r="C36" t="str">
            <v>1258-JeKa-3017</v>
          </cell>
          <cell r="D36" t="str">
            <v>Jessie</v>
          </cell>
          <cell r="E36" t="str">
            <v>Kappler</v>
          </cell>
          <cell r="F36">
            <v>1135.83</v>
          </cell>
          <cell r="G36" t="str">
            <v>JeKa@gmail.com</v>
          </cell>
        </row>
        <row r="37">
          <cell r="C37" t="str">
            <v>1258-JeKa-3825</v>
          </cell>
          <cell r="D37" t="str">
            <v>Jessie</v>
          </cell>
          <cell r="E37" t="str">
            <v>Kappler</v>
          </cell>
          <cell r="F37">
            <v>6875.03</v>
          </cell>
          <cell r="G37" t="str">
            <v>JeKa@gmail.com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Validation"/>
      <sheetName val="Names"/>
      <sheetName val="Vlookup"/>
      <sheetName val="Cотрудники"/>
      <sheetName val="38"/>
      <sheetName val="NestedIF+Weekday2"/>
      <sheetName val="TableEmployees"/>
      <sheetName val="ListEmployees"/>
    </sheetNames>
    <sheetDataSet>
      <sheetData sheetId="0"/>
      <sheetData sheetId="1">
        <row r="1">
          <cell r="M1">
            <v>0.45</v>
          </cell>
        </row>
        <row r="2">
          <cell r="M2">
            <v>0.13</v>
          </cell>
        </row>
        <row r="3">
          <cell r="M3">
            <v>1.7050000000000001</v>
          </cell>
        </row>
        <row r="4">
          <cell r="M4">
            <v>1.8165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Examples"/>
      <sheetName val="V Exact"/>
      <sheetName val="V Exact (an)"/>
      <sheetName val="V Aproximate"/>
      <sheetName val="V Aproximate (an)"/>
      <sheetName val="V Partial"/>
      <sheetName val="V Partial (an)"/>
      <sheetName val="Retrieve Record"/>
      <sheetName val="Retrieve Record (an)"/>
      <sheetName val="INDEX &amp; MATCH"/>
      <sheetName val="INDEX &amp; MATCH (an)"/>
      <sheetName val="Calcualte Revenue"/>
      <sheetName val="3 Tables"/>
      <sheetName val="3 Tables (an)"/>
      <sheetName val="V and IFNA"/>
      <sheetName val="V and IFNA (an)"/>
      <sheetName val="Stats"/>
      <sheetName val="Stats (an)"/>
      <sheetName val="GS"/>
      <sheetName val="GS (an)"/>
      <sheetName val="Is Item In List"/>
      <sheetName val="Is Item In List (an)"/>
      <sheetName val="IS Item Not In List"/>
      <sheetName val="IS Item Not In List (an)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 refreshError="1"/>
      <sheetData sheetId="1" refreshError="1"/>
      <sheetData sheetId="2" refreshError="1"/>
      <sheetData sheetId="3">
        <row r="12">
          <cell r="A12" t="str">
            <v>Bellen</v>
          </cell>
          <cell r="B12" t="str">
            <v>1000-165-B100</v>
          </cell>
          <cell r="C12">
            <v>25</v>
          </cell>
          <cell r="D12">
            <v>26.95</v>
          </cell>
        </row>
        <row r="13">
          <cell r="A13" t="str">
            <v>Carlota</v>
          </cell>
          <cell r="B13" t="str">
            <v>1001-540-C101</v>
          </cell>
          <cell r="C13">
            <v>20</v>
          </cell>
          <cell r="D13">
            <v>28.95</v>
          </cell>
        </row>
        <row r="14">
          <cell r="A14" t="str">
            <v>Majestic Beaut</v>
          </cell>
          <cell r="B14" t="str">
            <v>1002-394-M102</v>
          </cell>
          <cell r="C14">
            <v>35</v>
          </cell>
          <cell r="D14">
            <v>31.95</v>
          </cell>
        </row>
        <row r="15">
          <cell r="A15" t="str">
            <v>Quad</v>
          </cell>
          <cell r="B15" t="str">
            <v>1003-307-Q103</v>
          </cell>
          <cell r="C15">
            <v>20</v>
          </cell>
          <cell r="D15">
            <v>35.950000000000003</v>
          </cell>
        </row>
        <row r="16">
          <cell r="A16" t="str">
            <v>Sunshine</v>
          </cell>
          <cell r="B16" t="str">
            <v>1004-848-S104</v>
          </cell>
          <cell r="C16">
            <v>30</v>
          </cell>
          <cell r="D16">
            <v>18.95</v>
          </cell>
        </row>
        <row r="17">
          <cell r="A17" t="str">
            <v>Sunset</v>
          </cell>
          <cell r="B17" t="str">
            <v>1005-155-S105</v>
          </cell>
          <cell r="C17">
            <v>40</v>
          </cell>
          <cell r="D17">
            <v>20.95</v>
          </cell>
        </row>
        <row r="18">
          <cell r="A18" t="str">
            <v>Tri-Fly</v>
          </cell>
          <cell r="B18" t="str">
            <v>1006-552-T106</v>
          </cell>
          <cell r="C18">
            <v>1</v>
          </cell>
          <cell r="D18">
            <v>4.95</v>
          </cell>
        </row>
        <row r="19">
          <cell r="A19" t="str">
            <v>Outdoor Tri-Fly</v>
          </cell>
          <cell r="B19" t="str">
            <v>1007-634-O107</v>
          </cell>
          <cell r="C19">
            <v>5</v>
          </cell>
          <cell r="D19">
            <v>8.9499999999999993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"/>
      <sheetName val="Sheet4"/>
      <sheetName val="Sheet5"/>
      <sheetName val="Sheet2 "/>
      <sheetName val="Sheet1"/>
      <sheetName val="Sheet11"/>
      <sheetName val="Sheet3"/>
      <sheetName val="Sheet8"/>
      <sheetName val="Sheet2"/>
      <sheetName val="Sheet6"/>
      <sheetName val="Sheet7"/>
      <sheetName val="Sheet10"/>
      <sheetName val="Sheet12"/>
      <sheetName val="Sheet9"/>
      <sheetName val="Sheet13"/>
      <sheetName val="Sheet14"/>
      <sheetName val="vlookup-match-indirect"/>
      <sheetName val="Advance filter+makro"/>
      <sheetName val="lookup"/>
      <sheetName val="DAVERAGE"/>
      <sheetName val="Large+İF"/>
      <sheetName val="replace-substitute-workday"/>
      <sheetName val="Vlookup-If"/>
      <sheetName val="Vlookup-If(2)"/>
      <sheetName val="Sum+vlookup+column-row"/>
      <sheetName val="Vlookup+left+search"/>
      <sheetName val="Dublicat val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cola</v>
          </cell>
          <cell r="C2">
            <v>145</v>
          </cell>
          <cell r="D2">
            <v>2016</v>
          </cell>
          <cell r="E2">
            <v>1</v>
          </cell>
        </row>
        <row r="3">
          <cell r="B3" t="str">
            <v>fanta</v>
          </cell>
          <cell r="C3">
            <v>265</v>
          </cell>
          <cell r="D3">
            <v>2016</v>
          </cell>
          <cell r="E3">
            <v>1</v>
          </cell>
        </row>
        <row r="4">
          <cell r="B4" t="str">
            <v>sprite</v>
          </cell>
          <cell r="C4">
            <v>170</v>
          </cell>
          <cell r="D4">
            <v>2016</v>
          </cell>
          <cell r="E4">
            <v>5</v>
          </cell>
        </row>
        <row r="5">
          <cell r="B5" t="str">
            <v>cola</v>
          </cell>
          <cell r="C5">
            <v>165</v>
          </cell>
          <cell r="D5">
            <v>2016</v>
          </cell>
          <cell r="E5">
            <v>4</v>
          </cell>
        </row>
        <row r="6">
          <cell r="B6" t="str">
            <v>fanta</v>
          </cell>
          <cell r="C6">
            <v>200</v>
          </cell>
          <cell r="D6">
            <v>2016</v>
          </cell>
          <cell r="E6">
            <v>5</v>
          </cell>
        </row>
        <row r="7">
          <cell r="B7" t="str">
            <v>sprite</v>
          </cell>
          <cell r="C7">
            <v>140</v>
          </cell>
          <cell r="D7">
            <v>2016</v>
          </cell>
          <cell r="E7">
            <v>1</v>
          </cell>
        </row>
        <row r="8">
          <cell r="B8" t="str">
            <v>cola</v>
          </cell>
          <cell r="C8">
            <v>260</v>
          </cell>
          <cell r="D8">
            <v>2016</v>
          </cell>
          <cell r="E8">
            <v>2</v>
          </cell>
        </row>
        <row r="9">
          <cell r="B9" t="str">
            <v>fanta</v>
          </cell>
          <cell r="C9">
            <v>200</v>
          </cell>
          <cell r="D9">
            <v>2016</v>
          </cell>
          <cell r="E9">
            <v>3</v>
          </cell>
        </row>
        <row r="10">
          <cell r="B10" t="str">
            <v>sprite</v>
          </cell>
          <cell r="C10">
            <v>225</v>
          </cell>
          <cell r="D10">
            <v>2016</v>
          </cell>
          <cell r="E10">
            <v>6</v>
          </cell>
        </row>
        <row r="11">
          <cell r="B11" t="str">
            <v>cola</v>
          </cell>
          <cell r="C11">
            <v>395</v>
          </cell>
          <cell r="D11">
            <v>2016</v>
          </cell>
          <cell r="E11">
            <v>2</v>
          </cell>
        </row>
        <row r="12">
          <cell r="B12" t="str">
            <v>fanta</v>
          </cell>
          <cell r="C12">
            <v>325</v>
          </cell>
          <cell r="D12">
            <v>2017</v>
          </cell>
          <cell r="E12">
            <v>6</v>
          </cell>
        </row>
        <row r="13">
          <cell r="B13" t="str">
            <v>sprite</v>
          </cell>
          <cell r="C13">
            <v>230</v>
          </cell>
          <cell r="D13">
            <v>2017</v>
          </cell>
          <cell r="E13">
            <v>6</v>
          </cell>
        </row>
        <row r="14">
          <cell r="B14" t="str">
            <v>cola</v>
          </cell>
          <cell r="C14">
            <v>305</v>
          </cell>
          <cell r="D14">
            <v>2017</v>
          </cell>
          <cell r="E14">
            <v>6</v>
          </cell>
        </row>
        <row r="15">
          <cell r="B15" t="str">
            <v>fanta</v>
          </cell>
          <cell r="C15">
            <v>310</v>
          </cell>
          <cell r="D15">
            <v>2017</v>
          </cell>
          <cell r="E15">
            <v>6</v>
          </cell>
        </row>
        <row r="16">
          <cell r="B16" t="str">
            <v>sprite</v>
          </cell>
          <cell r="C16">
            <v>125</v>
          </cell>
          <cell r="D16">
            <v>2017</v>
          </cell>
          <cell r="E16">
            <v>6</v>
          </cell>
        </row>
        <row r="17">
          <cell r="B17" t="str">
            <v>cola</v>
          </cell>
          <cell r="C17">
            <v>380</v>
          </cell>
          <cell r="D17">
            <v>2017</v>
          </cell>
          <cell r="E17">
            <v>6</v>
          </cell>
        </row>
        <row r="18">
          <cell r="B18" t="str">
            <v>fanta</v>
          </cell>
          <cell r="C18">
            <v>200</v>
          </cell>
          <cell r="D18">
            <v>2017</v>
          </cell>
          <cell r="E18">
            <v>6</v>
          </cell>
        </row>
        <row r="19">
          <cell r="B19" t="str">
            <v>sprite</v>
          </cell>
          <cell r="C19">
            <v>300</v>
          </cell>
          <cell r="D19">
            <v>2017</v>
          </cell>
          <cell r="E19">
            <v>6</v>
          </cell>
        </row>
        <row r="20">
          <cell r="B20" t="str">
            <v>cola</v>
          </cell>
          <cell r="C20">
            <v>320</v>
          </cell>
          <cell r="D20">
            <v>2017</v>
          </cell>
          <cell r="E20">
            <v>1</v>
          </cell>
        </row>
        <row r="21">
          <cell r="B21" t="str">
            <v>fanta</v>
          </cell>
          <cell r="C21">
            <v>345</v>
          </cell>
          <cell r="D21">
            <v>2017</v>
          </cell>
          <cell r="E21">
            <v>6</v>
          </cell>
        </row>
        <row r="22">
          <cell r="B22" t="str">
            <v>sprite</v>
          </cell>
          <cell r="C22">
            <v>190</v>
          </cell>
          <cell r="D22">
            <v>2017</v>
          </cell>
          <cell r="E22">
            <v>7</v>
          </cell>
        </row>
        <row r="23">
          <cell r="B23" t="str">
            <v>cola</v>
          </cell>
          <cell r="C23">
            <v>544</v>
          </cell>
          <cell r="D23">
            <v>2017</v>
          </cell>
          <cell r="E23">
            <v>1</v>
          </cell>
        </row>
        <row r="24">
          <cell r="B24" t="str">
            <v>fanta</v>
          </cell>
          <cell r="C24">
            <v>206</v>
          </cell>
          <cell r="D24">
            <v>2017</v>
          </cell>
          <cell r="E24">
            <v>3</v>
          </cell>
        </row>
        <row r="25">
          <cell r="B25" t="str">
            <v>sprite</v>
          </cell>
          <cell r="C25">
            <v>193</v>
          </cell>
          <cell r="D25">
            <v>2017</v>
          </cell>
          <cell r="E25">
            <v>2</v>
          </cell>
        </row>
        <row r="26">
          <cell r="B26" t="str">
            <v>cola</v>
          </cell>
          <cell r="C26">
            <v>455</v>
          </cell>
          <cell r="D26">
            <v>2017</v>
          </cell>
          <cell r="E26">
            <v>1</v>
          </cell>
        </row>
        <row r="27">
          <cell r="B27" t="str">
            <v>fanta</v>
          </cell>
          <cell r="C27">
            <v>202</v>
          </cell>
          <cell r="D27">
            <v>2017</v>
          </cell>
          <cell r="E27">
            <v>1</v>
          </cell>
        </row>
        <row r="28">
          <cell r="B28" t="str">
            <v>sprite</v>
          </cell>
          <cell r="C28">
            <v>185</v>
          </cell>
          <cell r="D28">
            <v>2017</v>
          </cell>
          <cell r="E28">
            <v>4</v>
          </cell>
        </row>
        <row r="29">
          <cell r="B29" t="str">
            <v>cola</v>
          </cell>
          <cell r="C29">
            <v>391</v>
          </cell>
          <cell r="D29">
            <v>2017</v>
          </cell>
          <cell r="E29">
            <v>4</v>
          </cell>
        </row>
        <row r="30">
          <cell r="B30" t="str">
            <v>fanta</v>
          </cell>
          <cell r="C30">
            <v>350</v>
          </cell>
          <cell r="D30">
            <v>2017</v>
          </cell>
          <cell r="E30">
            <v>4</v>
          </cell>
        </row>
        <row r="31">
          <cell r="B31" t="str">
            <v>sprite</v>
          </cell>
          <cell r="C31">
            <v>224</v>
          </cell>
          <cell r="D31">
            <v>2017</v>
          </cell>
          <cell r="E31">
            <v>1</v>
          </cell>
        </row>
        <row r="32">
          <cell r="B32" t="str">
            <v>cola</v>
          </cell>
          <cell r="C32">
            <v>221</v>
          </cell>
          <cell r="D32">
            <v>2017</v>
          </cell>
          <cell r="E32">
            <v>4</v>
          </cell>
        </row>
        <row r="33">
          <cell r="B33" t="str">
            <v>fanta</v>
          </cell>
          <cell r="C33">
            <v>128</v>
          </cell>
          <cell r="D33">
            <v>2017</v>
          </cell>
          <cell r="E33">
            <v>4</v>
          </cell>
        </row>
        <row r="34">
          <cell r="B34" t="str">
            <v>sprite</v>
          </cell>
          <cell r="C34">
            <v>420</v>
          </cell>
          <cell r="D34">
            <v>2017</v>
          </cell>
          <cell r="E34">
            <v>6</v>
          </cell>
        </row>
        <row r="35">
          <cell r="B35" t="str">
            <v>cola</v>
          </cell>
          <cell r="C35">
            <v>256</v>
          </cell>
          <cell r="D35">
            <v>2017</v>
          </cell>
          <cell r="E35">
            <v>4</v>
          </cell>
        </row>
        <row r="36">
          <cell r="B36" t="str">
            <v>fanta</v>
          </cell>
          <cell r="C36">
            <v>520</v>
          </cell>
          <cell r="D36">
            <v>2017</v>
          </cell>
          <cell r="E36">
            <v>4</v>
          </cell>
        </row>
        <row r="37">
          <cell r="B37" t="str">
            <v>sprite</v>
          </cell>
          <cell r="C37">
            <v>501</v>
          </cell>
          <cell r="D37">
            <v>2017</v>
          </cell>
          <cell r="E37">
            <v>4</v>
          </cell>
        </row>
        <row r="38">
          <cell r="B38" t="str">
            <v>cola</v>
          </cell>
          <cell r="C38">
            <v>277</v>
          </cell>
          <cell r="D38">
            <v>2017</v>
          </cell>
          <cell r="E38">
            <v>4</v>
          </cell>
        </row>
        <row r="39">
          <cell r="B39" t="str">
            <v>fanta</v>
          </cell>
          <cell r="C39">
            <v>410</v>
          </cell>
          <cell r="D39">
            <v>2017</v>
          </cell>
          <cell r="E39">
            <v>4</v>
          </cell>
        </row>
        <row r="40">
          <cell r="B40" t="str">
            <v>sprite</v>
          </cell>
          <cell r="C40">
            <v>470</v>
          </cell>
          <cell r="D40">
            <v>2017</v>
          </cell>
          <cell r="E40">
            <v>4</v>
          </cell>
        </row>
        <row r="41">
          <cell r="B41" t="str">
            <v>cola</v>
          </cell>
          <cell r="C41">
            <v>157</v>
          </cell>
          <cell r="D41">
            <v>2017</v>
          </cell>
          <cell r="E41">
            <v>4</v>
          </cell>
        </row>
        <row r="42">
          <cell r="B42" t="str">
            <v>fanta</v>
          </cell>
          <cell r="C42">
            <v>516</v>
          </cell>
          <cell r="D42">
            <v>2017</v>
          </cell>
          <cell r="E42">
            <v>4</v>
          </cell>
        </row>
        <row r="43">
          <cell r="B43" t="str">
            <v>sprite</v>
          </cell>
          <cell r="C43">
            <v>445</v>
          </cell>
          <cell r="D43">
            <v>2017</v>
          </cell>
          <cell r="E43">
            <v>5</v>
          </cell>
        </row>
        <row r="44">
          <cell r="B44" t="str">
            <v>cola</v>
          </cell>
          <cell r="C44">
            <v>399</v>
          </cell>
          <cell r="D44">
            <v>2017</v>
          </cell>
          <cell r="E44">
            <v>4</v>
          </cell>
        </row>
        <row r="45">
          <cell r="B45" t="str">
            <v>fanta</v>
          </cell>
          <cell r="C45">
            <v>493</v>
          </cell>
          <cell r="D45">
            <v>2017</v>
          </cell>
          <cell r="E45">
            <v>4</v>
          </cell>
        </row>
        <row r="46">
          <cell r="B46" t="str">
            <v>sprite</v>
          </cell>
          <cell r="C46">
            <v>513</v>
          </cell>
          <cell r="D46">
            <v>2017</v>
          </cell>
          <cell r="E46">
            <v>5</v>
          </cell>
        </row>
        <row r="47">
          <cell r="B47" t="str">
            <v>cola</v>
          </cell>
          <cell r="C47">
            <v>244</v>
          </cell>
          <cell r="D47">
            <v>2018</v>
          </cell>
          <cell r="E47">
            <v>4</v>
          </cell>
        </row>
        <row r="48">
          <cell r="B48" t="str">
            <v>fanta</v>
          </cell>
          <cell r="C48">
            <v>402</v>
          </cell>
          <cell r="D48">
            <v>2018</v>
          </cell>
          <cell r="E48">
            <v>4</v>
          </cell>
        </row>
        <row r="49">
          <cell r="B49" t="str">
            <v>sprite</v>
          </cell>
          <cell r="C49">
            <v>356</v>
          </cell>
          <cell r="D49">
            <v>2018</v>
          </cell>
          <cell r="E49">
            <v>4</v>
          </cell>
        </row>
        <row r="50">
          <cell r="B50" t="str">
            <v>cola</v>
          </cell>
          <cell r="C50">
            <v>503</v>
          </cell>
          <cell r="D50">
            <v>2018</v>
          </cell>
          <cell r="E50">
            <v>4</v>
          </cell>
        </row>
        <row r="51">
          <cell r="B51" t="str">
            <v>fanta</v>
          </cell>
          <cell r="C51">
            <v>448</v>
          </cell>
          <cell r="D51">
            <v>2018</v>
          </cell>
          <cell r="E51">
            <v>4</v>
          </cell>
        </row>
        <row r="52">
          <cell r="B52" t="str">
            <v>sprite</v>
          </cell>
          <cell r="C52">
            <v>439</v>
          </cell>
          <cell r="D52">
            <v>2018</v>
          </cell>
          <cell r="E52">
            <v>5</v>
          </cell>
        </row>
        <row r="53">
          <cell r="B53" t="str">
            <v>cola</v>
          </cell>
          <cell r="C53">
            <v>511</v>
          </cell>
          <cell r="D53">
            <v>2018</v>
          </cell>
          <cell r="E53">
            <v>5</v>
          </cell>
        </row>
        <row r="54">
          <cell r="B54" t="str">
            <v>fanta</v>
          </cell>
          <cell r="C54">
            <v>310</v>
          </cell>
          <cell r="D54">
            <v>2018</v>
          </cell>
          <cell r="E54">
            <v>5</v>
          </cell>
        </row>
        <row r="55">
          <cell r="B55" t="str">
            <v>sprite</v>
          </cell>
          <cell r="C55">
            <v>408</v>
          </cell>
          <cell r="D55">
            <v>2018</v>
          </cell>
          <cell r="E55">
            <v>5</v>
          </cell>
        </row>
        <row r="56">
          <cell r="B56" t="str">
            <v>cola</v>
          </cell>
          <cell r="C56">
            <v>468</v>
          </cell>
          <cell r="D56">
            <v>2018</v>
          </cell>
          <cell r="E56">
            <v>5</v>
          </cell>
        </row>
        <row r="57">
          <cell r="B57" t="str">
            <v>fanta</v>
          </cell>
          <cell r="C57">
            <v>517</v>
          </cell>
          <cell r="D57">
            <v>2018</v>
          </cell>
          <cell r="E57">
            <v>5</v>
          </cell>
        </row>
        <row r="58">
          <cell r="B58" t="str">
            <v>sprite</v>
          </cell>
          <cell r="C58">
            <v>545</v>
          </cell>
          <cell r="D58">
            <v>2018</v>
          </cell>
          <cell r="E58">
            <v>5</v>
          </cell>
        </row>
        <row r="59">
          <cell r="B59" t="str">
            <v>cola</v>
          </cell>
          <cell r="C59">
            <v>192</v>
          </cell>
          <cell r="D59">
            <v>2018</v>
          </cell>
          <cell r="E59">
            <v>5</v>
          </cell>
        </row>
        <row r="60">
          <cell r="B60" t="str">
            <v>cola</v>
          </cell>
          <cell r="C60">
            <v>600</v>
          </cell>
          <cell r="D60">
            <v>2017</v>
          </cell>
          <cell r="E60">
            <v>1</v>
          </cell>
        </row>
      </sheetData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Quote"/>
      <sheetName val="Discount Matrix"/>
    </sheetNames>
    <sheetDataSet>
      <sheetData sheetId="0" refreshError="1"/>
      <sheetData sheetId="1">
        <row r="4">
          <cell r="C4" t="str">
            <v>Bronze</v>
          </cell>
          <cell r="D4" t="str">
            <v>Silver</v>
          </cell>
          <cell r="E4" t="str">
            <v>Gold</v>
          </cell>
          <cell r="F4" t="str">
            <v>Platinum</v>
          </cell>
        </row>
        <row r="5">
          <cell r="B5" t="str">
            <v>A</v>
          </cell>
        </row>
        <row r="6">
          <cell r="B6" t="str">
            <v>B</v>
          </cell>
        </row>
        <row r="7">
          <cell r="B7" t="str">
            <v>C</v>
          </cell>
        </row>
        <row r="8">
          <cell r="B8" t="str">
            <v>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>
        <row r="4">
          <cell r="A4" t="str">
            <v>CASA MIA</v>
          </cell>
          <cell r="C4" t="str">
            <v>Bathroom</v>
          </cell>
          <cell r="E4" t="str">
            <v>China</v>
          </cell>
        </row>
        <row r="5">
          <cell r="A5" t="str">
            <v>MARCO</v>
          </cell>
          <cell r="C5" t="str">
            <v>Deck Patio</v>
          </cell>
          <cell r="E5" t="str">
            <v>Brazil</v>
          </cell>
        </row>
        <row r="6">
          <cell r="A6" t="str">
            <v>KESTREL</v>
          </cell>
          <cell r="C6" t="str">
            <v>Materials</v>
          </cell>
          <cell r="E6" t="str">
            <v>Mexico</v>
          </cell>
        </row>
        <row r="7">
          <cell r="A7" t="str">
            <v>PHISION</v>
          </cell>
          <cell r="C7" t="str">
            <v>Hardware</v>
          </cell>
          <cell r="E7" t="str">
            <v>UK</v>
          </cell>
        </row>
        <row r="8">
          <cell r="A8" t="str">
            <v>ARTISAN</v>
          </cell>
          <cell r="C8" t="str">
            <v>Décor</v>
          </cell>
          <cell r="E8" t="str">
            <v>USA</v>
          </cell>
        </row>
        <row r="9">
          <cell r="A9" t="str">
            <v>LAMPRECHT</v>
          </cell>
          <cell r="C9" t="str">
            <v>Lumber</v>
          </cell>
          <cell r="E9" t="str">
            <v>Germany</v>
          </cell>
        </row>
        <row r="10">
          <cell r="A10" t="str">
            <v>TIMBER TRADERS</v>
          </cell>
          <cell r="E10" t="str">
            <v>Canada</v>
          </cell>
        </row>
        <row r="11">
          <cell r="E11" t="str">
            <v>India</v>
          </cell>
        </row>
        <row r="12">
          <cell r="E12" t="str">
            <v>Italy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Tables"/>
      <sheetName val="Exact"/>
      <sheetName val="Aproximate"/>
      <sheetName val="Different"/>
      <sheetName val="Table"/>
      <sheetName val="Full Record"/>
      <sheetName val="2 Lookup Values"/>
      <sheetName val="Partial text"/>
      <sheetName val="TRIM"/>
      <sheetName val="3 Tables"/>
      <sheetName val="2 Way"/>
      <sheetName val="Variable Rate"/>
      <sheetName val="Dynamic"/>
    </sheetNames>
    <sheetDataSet>
      <sheetData sheetId="0" refreshError="1"/>
      <sheetData sheetId="1" refreshError="1"/>
      <sheetData sheetId="2">
        <row r="5">
          <cell r="A5" t="str">
            <v>Bellen</v>
          </cell>
          <cell r="B5" t="str">
            <v>1000-165-B100</v>
          </cell>
          <cell r="C5">
            <v>25</v>
          </cell>
          <cell r="D5">
            <v>26.95</v>
          </cell>
        </row>
        <row r="6">
          <cell r="A6" t="str">
            <v>Carlota</v>
          </cell>
          <cell r="B6" t="str">
            <v>1001-540-C101</v>
          </cell>
          <cell r="C6">
            <v>20</v>
          </cell>
          <cell r="D6">
            <v>28.95</v>
          </cell>
        </row>
        <row r="7">
          <cell r="A7" t="str">
            <v>Majestic Beaut</v>
          </cell>
          <cell r="B7" t="str">
            <v>1002-394-M102</v>
          </cell>
          <cell r="C7">
            <v>35</v>
          </cell>
          <cell r="D7">
            <v>31.95</v>
          </cell>
        </row>
        <row r="8">
          <cell r="A8" t="str">
            <v>Quad</v>
          </cell>
          <cell r="B8" t="str">
            <v>1003-307-Q103</v>
          </cell>
          <cell r="C8">
            <v>20</v>
          </cell>
          <cell r="D8">
            <v>35.950000000000003</v>
          </cell>
        </row>
        <row r="9">
          <cell r="A9" t="str">
            <v>Sunshine</v>
          </cell>
          <cell r="B9" t="str">
            <v>1004-848-S104</v>
          </cell>
          <cell r="C9">
            <v>30</v>
          </cell>
          <cell r="D9">
            <v>18.95</v>
          </cell>
        </row>
        <row r="10">
          <cell r="A10" t="str">
            <v>Sunset</v>
          </cell>
          <cell r="B10" t="str">
            <v>1005-155-S105</v>
          </cell>
          <cell r="C10">
            <v>40</v>
          </cell>
          <cell r="D10">
            <v>20.95</v>
          </cell>
        </row>
        <row r="11">
          <cell r="A11" t="str">
            <v>Tri-Fly</v>
          </cell>
          <cell r="B11" t="str">
            <v>1006-552-T106</v>
          </cell>
          <cell r="C11">
            <v>1</v>
          </cell>
          <cell r="D11">
            <v>4.95</v>
          </cell>
        </row>
        <row r="12">
          <cell r="A12" t="str">
            <v>Outdoor Tri-Fly</v>
          </cell>
          <cell r="B12" t="str">
            <v>1007-634-O107</v>
          </cell>
          <cell r="C12">
            <v>5</v>
          </cell>
          <cell r="D12">
            <v>8.9499999999999993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UF/Desktop/Project%20-%205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-211%20Question-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597.637393055556" createdVersion="5" refreshedVersion="5" minRefreshableVersion="3" recordCount="33" xr:uid="{C9D561B5-54F2-4C17-B173-E12372FF84B2}">
  <cacheSource type="worksheet">
    <worksheetSource name="Q1_Sales" r:id="rId2"/>
  </cacheSource>
  <cacheFields count="6">
    <cacheField name="Truck Site" numFmtId="0">
      <sharedItems count="5">
        <s v="College Campus"/>
        <s v="Downtown"/>
        <s v="High School Campus"/>
        <s v="Industrial Park"/>
        <s v="Zoo"/>
      </sharedItems>
    </cacheField>
    <cacheField name="Menu Item" numFmtId="0">
      <sharedItems count="7">
        <s v="Hamburger Meal"/>
        <s v="Hot Dog Meal"/>
        <s v="Chicken Sandwich Meal"/>
        <s v="Fish Sandwich Meal"/>
        <s v="Taco Meal"/>
        <s v="Burrito Meal"/>
        <s v="Riblet Meal"/>
      </sharedItems>
    </cacheField>
    <cacheField name="January" numFmtId="44">
      <sharedItems containsSemiMixedTypes="0" containsString="0" containsNumber="1" containsInteger="1" minValue="1010" maxValue="6587"/>
    </cacheField>
    <cacheField name="February" numFmtId="44">
      <sharedItems containsSemiMixedTypes="0" containsString="0" containsNumber="1" containsInteger="1" minValue="1200" maxValue="7654"/>
    </cacheField>
    <cacheField name="March" numFmtId="44">
      <sharedItems containsSemiMixedTypes="0" containsString="0" containsNumber="1" containsInteger="1" minValue="1234" maxValue="39512"/>
    </cacheField>
    <cacheField name="Total" numFmtId="44">
      <sharedItems containsSemiMixedTypes="0" containsString="0" containsNumber="1" containsInteger="1" minValue="3621" maxValue="53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f" refreshedDate="45356.591984606479" createdVersion="8" refreshedVersion="8" minRefreshableVersion="3" recordCount="44" xr:uid="{54E44432-2063-4FE0-ADBB-989F61892A9C}">
  <cacheSource type="worksheet">
    <worksheetSource ref="A1:D45" sheet="Data" r:id="rId2"/>
  </cacheSource>
  <cacheFields count="4">
    <cacheField name="Country" numFmtId="0">
      <sharedItems count="15">
        <s v="UK"/>
        <s v="USA"/>
        <s v="Austria"/>
        <s v="Italy"/>
        <s v="Venezuela"/>
        <s v="Brazil"/>
        <s v="Germany"/>
        <s v="France"/>
        <s v="Argentina"/>
        <s v="Canada"/>
        <s v="Finland"/>
        <s v="Denmark"/>
        <s v="Switzerland"/>
        <s v="Spain"/>
        <s v="Ireland"/>
      </sharedItems>
    </cacheField>
    <cacheField name="ProductName" numFmtId="0">
      <sharedItems count="33">
        <s v="Steeleye Stout"/>
        <s v="Fløtemysost"/>
        <s v="Tunnbröd"/>
        <s v="Gumbär Gummibärchen"/>
        <s v="Aniseed Syrup"/>
        <s v="Chai"/>
        <s v="Boston Crab Meat"/>
        <s v="Queso Cabrales"/>
        <s v="Gravad lax"/>
        <s v="Tarte au sucre"/>
        <s v="Sir Rodney's Scones"/>
        <s v="Geitost"/>
        <s v="Raclette Courdavault"/>
        <s v="Tofu"/>
        <s v="Lakkalikööri"/>
        <s v="Teatime Chocolate Biscuits"/>
        <s v="Alice Mutton"/>
        <s v="Ravioli Angelo"/>
        <s v="Original Frankfurter grüne Soße"/>
        <s v="Chang"/>
        <s v="Sirop d'érable"/>
        <s v="Longlife Tofu"/>
        <s v="Gudbrandsdalsost"/>
        <s v="Perth Pasties"/>
        <s v="Gorgonzola Telino"/>
        <s v="Côte de Blaye"/>
        <s v="Scottish Longbreads"/>
        <s v="Pâté chinois"/>
        <s v="Gnocchi di nonna Alice"/>
        <s v="Wimmers gute Semmelknödel"/>
        <s v="Spegesild"/>
        <s v="Valkoinen suklaa"/>
        <s v="Vegie-spread"/>
      </sharedItems>
    </cacheField>
    <cacheField name="Category" numFmtId="0">
      <sharedItems count="8">
        <s v="Beverages"/>
        <s v="Dairy Products"/>
        <s v="Grains/Cereals"/>
        <s v="Confections"/>
        <s v="Condiments"/>
        <s v="Seafood"/>
        <s v="Produce"/>
        <s v="Meat/Poultry"/>
      </sharedItems>
    </cacheField>
    <cacheField name="ExtendedPrice" numFmtId="164">
      <sharedItems containsSemiMixedTypes="0" containsString="0" containsNumber="1" minValue="26.46" maxValue="8263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2567"/>
    <n v="3340"/>
    <n v="2733"/>
    <n v="8640"/>
  </r>
  <r>
    <x v="0"/>
    <x v="1"/>
    <n v="1565"/>
    <n v="1622"/>
    <n v="1437"/>
    <n v="4624"/>
  </r>
  <r>
    <x v="0"/>
    <x v="2"/>
    <n v="6587"/>
    <n v="4157"/>
    <n v="5595"/>
    <n v="16339"/>
  </r>
  <r>
    <x v="0"/>
    <x v="3"/>
    <n v="5915"/>
    <n v="7608"/>
    <n v="39512"/>
    <n v="53035"/>
  </r>
  <r>
    <x v="0"/>
    <x v="4"/>
    <n v="3873"/>
    <n v="3754"/>
    <n v="3434"/>
    <n v="11061"/>
  </r>
  <r>
    <x v="0"/>
    <x v="5"/>
    <n v="1543"/>
    <n v="1654"/>
    <n v="1234"/>
    <n v="4431"/>
  </r>
  <r>
    <x v="0"/>
    <x v="6"/>
    <n v="4567"/>
    <n v="6543"/>
    <n v="4656"/>
    <n v="15766"/>
  </r>
  <r>
    <x v="1"/>
    <x v="0"/>
    <n v="2012"/>
    <n v="2300"/>
    <n v="2323"/>
    <n v="6635"/>
  </r>
  <r>
    <x v="1"/>
    <x v="1"/>
    <n v="1700"/>
    <n v="1543"/>
    <n v="1594"/>
    <n v="4837"/>
  </r>
  <r>
    <x v="1"/>
    <x v="2"/>
    <n v="1989"/>
    <n v="1888"/>
    <n v="1989"/>
    <n v="5866"/>
  </r>
  <r>
    <x v="1"/>
    <x v="3"/>
    <n v="1388"/>
    <n v="1433"/>
    <n v="1376"/>
    <n v="4197"/>
  </r>
  <r>
    <x v="1"/>
    <x v="4"/>
    <n v="1100"/>
    <n v="1200"/>
    <n v="1321"/>
    <n v="3621"/>
  </r>
  <r>
    <x v="1"/>
    <x v="5"/>
    <n v="1010"/>
    <n v="1211"/>
    <n v="1432"/>
    <n v="3653"/>
  </r>
  <r>
    <x v="1"/>
    <x v="6"/>
    <n v="2100"/>
    <n v="2320"/>
    <n v="3210"/>
    <n v="7630"/>
  </r>
  <r>
    <x v="2"/>
    <x v="2"/>
    <n v="4410"/>
    <n v="4321"/>
    <n v="4123"/>
    <n v="12854"/>
  </r>
  <r>
    <x v="2"/>
    <x v="3"/>
    <n v="2134"/>
    <n v="2323"/>
    <n v="2156"/>
    <n v="6613"/>
  </r>
  <r>
    <x v="2"/>
    <x v="4"/>
    <n v="2456"/>
    <n v="2476"/>
    <n v="2898"/>
    <n v="7830"/>
  </r>
  <r>
    <x v="2"/>
    <x v="5"/>
    <n v="2345"/>
    <n v="3214"/>
    <n v="2314"/>
    <n v="7873"/>
  </r>
  <r>
    <x v="2"/>
    <x v="6"/>
    <n v="1200"/>
    <n v="3211"/>
    <n v="2334"/>
    <n v="6745"/>
  </r>
  <r>
    <x v="3"/>
    <x v="0"/>
    <n v="3798"/>
    <n v="4200"/>
    <n v="4122"/>
    <n v="12120"/>
  </r>
  <r>
    <x v="3"/>
    <x v="1"/>
    <n v="4400"/>
    <n v="4532"/>
    <n v="4112"/>
    <n v="13044"/>
  </r>
  <r>
    <x v="3"/>
    <x v="2"/>
    <n v="5500"/>
    <n v="5693"/>
    <n v="5723"/>
    <n v="16916"/>
  </r>
  <r>
    <x v="3"/>
    <x v="3"/>
    <n v="5656"/>
    <n v="5743"/>
    <n v="5874"/>
    <n v="17273"/>
  </r>
  <r>
    <x v="3"/>
    <x v="4"/>
    <n v="4400"/>
    <n v="4765"/>
    <n v="4887"/>
    <n v="14052"/>
  </r>
  <r>
    <x v="3"/>
    <x v="5"/>
    <n v="4567"/>
    <n v="5432"/>
    <n v="3456"/>
    <n v="13455"/>
  </r>
  <r>
    <x v="3"/>
    <x v="6"/>
    <n v="4566"/>
    <n v="7654"/>
    <n v="5654"/>
    <n v="17874"/>
  </r>
  <r>
    <x v="4"/>
    <x v="0"/>
    <n v="2012"/>
    <n v="2300"/>
    <n v="2323"/>
    <n v="6635"/>
  </r>
  <r>
    <x v="4"/>
    <x v="1"/>
    <n v="1700"/>
    <n v="1543"/>
    <n v="1594"/>
    <n v="4837"/>
  </r>
  <r>
    <x v="4"/>
    <x v="2"/>
    <n v="1989"/>
    <n v="1888"/>
    <n v="1989"/>
    <n v="5866"/>
  </r>
  <r>
    <x v="4"/>
    <x v="3"/>
    <n v="1388"/>
    <n v="1433"/>
    <n v="1376"/>
    <n v="4197"/>
  </r>
  <r>
    <x v="4"/>
    <x v="4"/>
    <n v="1100"/>
    <n v="1200"/>
    <n v="1321"/>
    <n v="3621"/>
  </r>
  <r>
    <x v="4"/>
    <x v="5"/>
    <n v="1010"/>
    <n v="1211"/>
    <n v="1432"/>
    <n v="3653"/>
  </r>
  <r>
    <x v="4"/>
    <x v="6"/>
    <n v="2100"/>
    <n v="2320"/>
    <n v="3210"/>
    <n v="76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n v="504"/>
  </r>
  <r>
    <x v="1"/>
    <x v="1"/>
    <x v="1"/>
    <n v="1032"/>
  </r>
  <r>
    <x v="2"/>
    <x v="2"/>
    <x v="2"/>
    <n v="432"/>
  </r>
  <r>
    <x v="3"/>
    <x v="3"/>
    <x v="3"/>
    <n v="709.65"/>
  </r>
  <r>
    <x v="4"/>
    <x v="4"/>
    <x v="4"/>
    <n v="400"/>
  </r>
  <r>
    <x v="5"/>
    <x v="5"/>
    <x v="0"/>
    <n v="144"/>
  </r>
  <r>
    <x v="5"/>
    <x v="6"/>
    <x v="5"/>
    <n v="26.46"/>
  </r>
  <r>
    <x v="6"/>
    <x v="7"/>
    <x v="1"/>
    <n v="504"/>
  </r>
  <r>
    <x v="6"/>
    <x v="1"/>
    <x v="1"/>
    <n v="258"/>
  </r>
  <r>
    <x v="7"/>
    <x v="8"/>
    <x v="5"/>
    <n v="208"/>
  </r>
  <r>
    <x v="7"/>
    <x v="9"/>
    <x v="3"/>
    <n v="1379"/>
  </r>
  <r>
    <x v="8"/>
    <x v="10"/>
    <x v="3"/>
    <n v="96"/>
  </r>
  <r>
    <x v="9"/>
    <x v="11"/>
    <x v="1"/>
    <n v="98"/>
  </r>
  <r>
    <x v="9"/>
    <x v="12"/>
    <x v="1"/>
    <n v="704"/>
  </r>
  <r>
    <x v="9"/>
    <x v="12"/>
    <x v="1"/>
    <n v="316.8"/>
  </r>
  <r>
    <x v="10"/>
    <x v="13"/>
    <x v="6"/>
    <n v="334.8"/>
  </r>
  <r>
    <x v="7"/>
    <x v="9"/>
    <x v="3"/>
    <n v="1576"/>
  </r>
  <r>
    <x v="7"/>
    <x v="14"/>
    <x v="0"/>
    <n v="201.6"/>
  </r>
  <r>
    <x v="5"/>
    <x v="15"/>
    <x v="3"/>
    <n v="124.83"/>
  </r>
  <r>
    <x v="5"/>
    <x v="11"/>
    <x v="1"/>
    <n v="100"/>
  </r>
  <r>
    <x v="1"/>
    <x v="16"/>
    <x v="7"/>
    <n v="62.4"/>
  </r>
  <r>
    <x v="1"/>
    <x v="11"/>
    <x v="1"/>
    <n v="40"/>
  </r>
  <r>
    <x v="10"/>
    <x v="15"/>
    <x v="3"/>
    <n v="146"/>
  </r>
  <r>
    <x v="10"/>
    <x v="17"/>
    <x v="2"/>
    <n v="312"/>
  </r>
  <r>
    <x v="11"/>
    <x v="18"/>
    <x v="4"/>
    <n v="364"/>
  </r>
  <r>
    <x v="6"/>
    <x v="19"/>
    <x v="0"/>
    <n v="912"/>
  </r>
  <r>
    <x v="6"/>
    <x v="20"/>
    <x v="4"/>
    <n v="364.8"/>
  </r>
  <r>
    <x v="6"/>
    <x v="21"/>
    <x v="6"/>
    <n v="120"/>
  </r>
  <r>
    <x v="12"/>
    <x v="22"/>
    <x v="1"/>
    <n v="547.20000000000005"/>
  </r>
  <r>
    <x v="5"/>
    <x v="23"/>
    <x v="7"/>
    <n v="334.05"/>
  </r>
  <r>
    <x v="5"/>
    <x v="18"/>
    <x v="4"/>
    <n v="88.4"/>
  </r>
  <r>
    <x v="3"/>
    <x v="3"/>
    <x v="3"/>
    <n v="49.8"/>
  </r>
  <r>
    <x v="5"/>
    <x v="24"/>
    <x v="1"/>
    <n v="140"/>
  </r>
  <r>
    <x v="9"/>
    <x v="25"/>
    <x v="0"/>
    <n v="8263.36"/>
  </r>
  <r>
    <x v="9"/>
    <x v="26"/>
    <x v="3"/>
    <n v="240"/>
  </r>
  <r>
    <x v="7"/>
    <x v="27"/>
    <x v="7"/>
    <n v="144"/>
  </r>
  <r>
    <x v="13"/>
    <x v="28"/>
    <x v="2"/>
    <n v="152"/>
  </r>
  <r>
    <x v="13"/>
    <x v="29"/>
    <x v="2"/>
    <n v="186.2"/>
  </r>
  <r>
    <x v="2"/>
    <x v="13"/>
    <x v="6"/>
    <n v="651"/>
  </r>
  <r>
    <x v="3"/>
    <x v="30"/>
    <x v="5"/>
    <n v="192"/>
  </r>
  <r>
    <x v="14"/>
    <x v="31"/>
    <x v="3"/>
    <n v="520"/>
  </r>
  <r>
    <x v="14"/>
    <x v="32"/>
    <x v="4"/>
    <n v="921.37"/>
  </r>
  <r>
    <x v="2"/>
    <x v="10"/>
    <x v="3"/>
    <n v="400"/>
  </r>
  <r>
    <x v="9"/>
    <x v="6"/>
    <x v="5"/>
    <n v="55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FA5D7-A099-4D8A-8B10-58652EC0F47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5" firstHeaderRow="1" firstDataRow="1" firstDataCol="1"/>
  <pivotFields count="4">
    <pivotField showAll="0">
      <items count="16">
        <item x="8"/>
        <item x="2"/>
        <item x="5"/>
        <item x="9"/>
        <item x="11"/>
        <item x="10"/>
        <item x="7"/>
        <item x="6"/>
        <item x="14"/>
        <item x="3"/>
        <item x="13"/>
        <item x="12"/>
        <item x="0"/>
        <item x="1"/>
        <item x="4"/>
        <item t="default"/>
      </items>
    </pivotField>
    <pivotField axis="axisRow" showAll="0" insertBlankRow="1">
      <items count="34">
        <item x="16"/>
        <item x="4"/>
        <item x="6"/>
        <item x="5"/>
        <item x="19"/>
        <item x="25"/>
        <item x="1"/>
        <item x="11"/>
        <item x="28"/>
        <item x="24"/>
        <item x="8"/>
        <item x="22"/>
        <item x="3"/>
        <item x="7"/>
        <item x="14"/>
        <item x="21"/>
        <item x="18"/>
        <item x="27"/>
        <item x="23"/>
        <item x="12"/>
        <item x="17"/>
        <item x="26"/>
        <item x="10"/>
        <item x="20"/>
        <item x="30"/>
        <item x="0"/>
        <item x="9"/>
        <item x="15"/>
        <item x="13"/>
        <item x="2"/>
        <item x="31"/>
        <item x="32"/>
        <item x="29"/>
        <item t="default"/>
      </items>
    </pivotField>
    <pivotField axis="axisRow" showAll="0">
      <items count="9">
        <item x="0"/>
        <item x="4"/>
        <item x="3"/>
        <item x="1"/>
        <item x="2"/>
        <item x="7"/>
        <item x="6"/>
        <item x="5"/>
        <item t="default"/>
      </items>
    </pivotField>
    <pivotField numFmtId="164" showAll="0"/>
  </pivotFields>
  <rowFields count="2">
    <field x="2"/>
    <field x="1"/>
  </rowFields>
  <rowItems count="42">
    <i>
      <x/>
    </i>
    <i r="1">
      <x v="3"/>
    </i>
    <i r="1">
      <x v="4"/>
    </i>
    <i r="1">
      <x v="5"/>
    </i>
    <i r="1">
      <x v="14"/>
    </i>
    <i r="1">
      <x v="25"/>
    </i>
    <i>
      <x v="1"/>
    </i>
    <i r="1">
      <x v="1"/>
    </i>
    <i r="1">
      <x v="16"/>
    </i>
    <i r="1">
      <x v="23"/>
    </i>
    <i r="1">
      <x v="31"/>
    </i>
    <i>
      <x v="2"/>
    </i>
    <i r="1">
      <x v="12"/>
    </i>
    <i r="1">
      <x v="21"/>
    </i>
    <i r="1">
      <x v="22"/>
    </i>
    <i r="1">
      <x v="26"/>
    </i>
    <i r="1">
      <x v="27"/>
    </i>
    <i r="1">
      <x v="30"/>
    </i>
    <i>
      <x v="3"/>
    </i>
    <i r="1">
      <x v="6"/>
    </i>
    <i r="1">
      <x v="7"/>
    </i>
    <i r="1">
      <x v="9"/>
    </i>
    <i r="1">
      <x v="11"/>
    </i>
    <i r="1">
      <x v="13"/>
    </i>
    <i r="1">
      <x v="19"/>
    </i>
    <i>
      <x v="4"/>
    </i>
    <i r="1">
      <x v="8"/>
    </i>
    <i r="1">
      <x v="20"/>
    </i>
    <i r="1">
      <x v="29"/>
    </i>
    <i r="1">
      <x v="32"/>
    </i>
    <i>
      <x v="5"/>
    </i>
    <i r="1">
      <x/>
    </i>
    <i r="1">
      <x v="17"/>
    </i>
    <i r="1">
      <x v="18"/>
    </i>
    <i>
      <x v="6"/>
    </i>
    <i r="1">
      <x v="15"/>
    </i>
    <i r="1">
      <x v="28"/>
    </i>
    <i>
      <x v="7"/>
    </i>
    <i r="1">
      <x v="2"/>
    </i>
    <i r="1">
      <x v="10"/>
    </i>
    <i r="1"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9080C-D8CF-4C0B-811D-2DDB2EB17B4D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5" indent="0" outline="1" outlineData="1" multipleFieldFilters="0">
  <location ref="A2:D43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5"/>
        <item x="2"/>
        <item x="3"/>
        <item x="0"/>
        <item x="1"/>
        <item x="6"/>
        <item x="4"/>
        <item t="default"/>
      </items>
    </pivotField>
    <pivotField dataField="1" numFmtId="44" showAll="0"/>
    <pivotField dataField="1" numFmtId="44" showAll="0"/>
    <pivotField dataField="1" numFmtId="44" showAll="0"/>
    <pivotField numFmtId="44" showAll="0"/>
  </pivotFields>
  <rowFields count="2">
    <field x="1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uary" fld="2" baseField="0" baseItem="0"/>
    <dataField name="Sum of February" fld="3" baseField="0" baseItem="0"/>
    <dataField name="Sum of March" fld="4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E6F5D2-42CC-4212-A17E-3287BEFDAA4F}" name="Q1_Sales" displayName="Q1_Sales" ref="A10:F44" totalsRowCount="1" headerRowDxfId="20">
  <autoFilter ref="A10:F43" xr:uid="{00000000-0009-0000-0100-000004000000}"/>
  <sortState xmlns:xlrd2="http://schemas.microsoft.com/office/spreadsheetml/2017/richdata2" ref="A11:F38">
    <sortCondition ref="A10:A38"/>
  </sortState>
  <tableColumns count="6">
    <tableColumn id="6" xr3:uid="{00000000-0010-0000-0000-000006000000}" name="Truck Site"/>
    <tableColumn id="7" xr3:uid="{00000000-0010-0000-0000-000007000000}" name="Menu Item"/>
    <tableColumn id="2" xr3:uid="{00000000-0010-0000-0000-000002000000}" name="January" totalsRowDxfId="19"/>
    <tableColumn id="3" xr3:uid="{00000000-0010-0000-0000-000003000000}" name="February" totalsRowDxfId="18"/>
    <tableColumn id="4" xr3:uid="{00000000-0010-0000-0000-000004000000}" name="March" totalsRowDxfId="17"/>
    <tableColumn id="5" xr3:uid="{00000000-0010-0000-0000-000005000000}" name="Total" totalsRowFunction="sum" totalsRowDxfId="16">
      <calculatedColumnFormula>SUM(C11:E11)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2AED9E-60F7-430C-AC4D-F7B88B8EFE6B}" name="Sales" displayName="Sales" ref="A5:E40" totalsRowShown="0" dataDxfId="15">
  <autoFilter ref="A5:E40" xr:uid="{1377076C-6D32-4518-8C7D-C7A12DF4E08B}"/>
  <tableColumns count="5">
    <tableColumn id="1" xr3:uid="{E2671DDB-E5E3-4815-B094-D86B9B070FA0}" name="Order No" dataDxfId="14"/>
    <tableColumn id="6" xr3:uid="{D1027C11-34AC-43F0-95D1-8A69D5657390}" name="City" dataDxfId="13"/>
    <tableColumn id="9" xr3:uid="{8E749887-5839-430D-8E5B-229700FFB972}" name="Account Manager" dataDxfId="12"/>
    <tableColumn id="11" xr3:uid="{95AA2377-CD49-431F-80BB-F7AB164F2105}" name="Product Name" dataDxfId="11"/>
    <tableColumn id="12" xr3:uid="{61FFCFA4-2AF5-4784-8225-745E8FA35992}" name="Product Category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15085-6CCE-42F4-AB00-9EAFC9EFDD80}" name="Table1" displayName="Table1" ref="A10:E16" totalsRowCount="1" headerRowDxfId="9" dataDxfId="8">
  <autoFilter ref="A10:E15" xr:uid="{00000000-0009-0000-0100-000001000000}"/>
  <tableColumns count="5">
    <tableColumn id="1" xr3:uid="{00000000-0010-0000-0100-000001000000}" name="Location" totalsRowLabel="Total"/>
    <tableColumn id="2" xr3:uid="{00000000-0010-0000-0100-000002000000}" name="January" dataDxfId="7" totalsRowDxfId="6"/>
    <tableColumn id="3" xr3:uid="{00000000-0010-0000-0100-000003000000}" name="February" dataDxfId="5" totalsRowDxfId="4"/>
    <tableColumn id="4" xr3:uid="{00000000-0010-0000-0100-000004000000}" name="March" dataDxfId="3" totalsRowDxfId="2"/>
    <tableColumn id="5" xr3:uid="{00000000-0010-0000-0100-000005000000}" name="Total" totalsRowFunction="sum" dataDxfId="1" totalsRowDxfId="0">
      <calculatedColumnFormula>SUM(B11:D11)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1D4185-B4DE-46C9-83C0-6E2CB585948E}" name="Attendance" displayName="Attendance" ref="A3:M8" totalsRowShown="0">
  <tableColumns count="13">
    <tableColumn id="1" xr3:uid="{00000000-0010-0000-0000-000001000000}" name="National Park"/>
    <tableColumn id="2" xr3:uid="{00000000-0010-0000-0000-000002000000}" name="Jan"/>
    <tableColumn id="3" xr3:uid="{00000000-0010-0000-0000-000003000000}" name="Feb"/>
    <tableColumn id="4" xr3:uid="{00000000-0010-0000-0000-000004000000}" name="Mar"/>
    <tableColumn id="5" xr3:uid="{00000000-0010-0000-0000-000005000000}" name="Apr"/>
    <tableColumn id="6" xr3:uid="{00000000-0010-0000-0000-000006000000}" name="May"/>
    <tableColumn id="7" xr3:uid="{00000000-0010-0000-0000-000007000000}" name="June"/>
    <tableColumn id="8" xr3:uid="{ECEFBD6E-C022-4F2A-A93E-DA2F7D7F7902}" name="July"/>
    <tableColumn id="9" xr3:uid="{533FAFAB-1145-4ABC-AF79-296ECA1FF403}" name="August"/>
    <tableColumn id="10" xr3:uid="{FA93C0BF-F1EF-45F7-A874-EA7C6630AE1B}" name="September"/>
    <tableColumn id="11" xr3:uid="{DD4D8DF0-67FF-48E2-B9D7-B3126BB1FE22}" name="October"/>
    <tableColumn id="12" xr3:uid="{1BA2E12D-D3EF-47B7-B964-135F08595C0B}" name="November"/>
    <tableColumn id="13" xr3:uid="{69F50180-60F8-4288-A348-E883203F6929}" name="Decembe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36"/>
  <sheetViews>
    <sheetView topLeftCell="A22" workbookViewId="0">
      <selection activeCell="B31" sqref="B31:I33"/>
    </sheetView>
  </sheetViews>
  <sheetFormatPr defaultRowHeight="15" x14ac:dyDescent="0.25"/>
  <sheetData>
    <row r="1" spans="1:9" x14ac:dyDescent="0.25">
      <c r="A1" s="59">
        <v>1</v>
      </c>
      <c r="B1" s="75" t="s">
        <v>26</v>
      </c>
      <c r="C1" s="75"/>
      <c r="D1" s="75"/>
      <c r="E1" s="75"/>
      <c r="F1" s="75"/>
      <c r="G1" s="75"/>
      <c r="H1" s="75"/>
      <c r="I1" s="75"/>
    </row>
    <row r="2" spans="1:9" x14ac:dyDescent="0.25">
      <c r="A2" s="59"/>
      <c r="B2" s="75"/>
      <c r="C2" s="75"/>
      <c r="D2" s="75"/>
      <c r="E2" s="75"/>
      <c r="F2" s="75"/>
      <c r="G2" s="75"/>
      <c r="H2" s="75"/>
      <c r="I2" s="75"/>
    </row>
    <row r="3" spans="1:9" x14ac:dyDescent="0.25">
      <c r="A3" s="59"/>
      <c r="B3" s="75"/>
      <c r="C3" s="75"/>
      <c r="D3" s="75"/>
      <c r="E3" s="75"/>
      <c r="F3" s="75"/>
      <c r="G3" s="75"/>
      <c r="H3" s="75"/>
      <c r="I3" s="75"/>
    </row>
    <row r="4" spans="1:9" ht="15" customHeight="1" x14ac:dyDescent="0.25">
      <c r="A4" s="59">
        <v>2</v>
      </c>
      <c r="B4" s="75" t="s">
        <v>71</v>
      </c>
      <c r="C4" s="75"/>
      <c r="D4" s="75"/>
      <c r="E4" s="75"/>
      <c r="F4" s="75"/>
      <c r="G4" s="75"/>
      <c r="H4" s="75"/>
      <c r="I4" s="75"/>
    </row>
    <row r="5" spans="1:9" ht="15" customHeight="1" x14ac:dyDescent="0.25">
      <c r="A5" s="59"/>
      <c r="B5" s="75"/>
      <c r="C5" s="75"/>
      <c r="D5" s="75"/>
      <c r="E5" s="75"/>
      <c r="F5" s="75"/>
      <c r="G5" s="75"/>
      <c r="H5" s="75"/>
      <c r="I5" s="75"/>
    </row>
    <row r="6" spans="1:9" ht="15" customHeight="1" x14ac:dyDescent="0.25">
      <c r="A6" s="59"/>
      <c r="B6" s="75"/>
      <c r="C6" s="75"/>
      <c r="D6" s="75"/>
      <c r="E6" s="75"/>
      <c r="F6" s="75"/>
      <c r="G6" s="75"/>
      <c r="H6" s="75"/>
      <c r="I6" s="75"/>
    </row>
    <row r="7" spans="1:9" ht="15" customHeight="1" x14ac:dyDescent="0.25">
      <c r="A7" s="59">
        <v>3</v>
      </c>
      <c r="B7" s="75" t="s">
        <v>273</v>
      </c>
      <c r="C7" s="75"/>
      <c r="D7" s="75"/>
      <c r="E7" s="75"/>
      <c r="F7" s="75"/>
      <c r="G7" s="75"/>
      <c r="H7" s="75"/>
      <c r="I7" s="75"/>
    </row>
    <row r="8" spans="1:9" ht="15" customHeight="1" x14ac:dyDescent="0.25">
      <c r="A8" s="59"/>
      <c r="B8" s="75"/>
      <c r="C8" s="75"/>
      <c r="D8" s="75"/>
      <c r="E8" s="75"/>
      <c r="F8" s="75"/>
      <c r="G8" s="75"/>
      <c r="H8" s="75"/>
      <c r="I8" s="75"/>
    </row>
    <row r="9" spans="1:9" ht="15" customHeight="1" x14ac:dyDescent="0.25">
      <c r="A9" s="59"/>
      <c r="B9" s="75"/>
      <c r="C9" s="75"/>
      <c r="D9" s="75"/>
      <c r="E9" s="75"/>
      <c r="F9" s="75"/>
      <c r="G9" s="75"/>
      <c r="H9" s="75"/>
      <c r="I9" s="75"/>
    </row>
    <row r="10" spans="1:9" ht="15" customHeight="1" x14ac:dyDescent="0.25">
      <c r="A10" s="59">
        <v>4</v>
      </c>
      <c r="B10" s="75" t="s">
        <v>28</v>
      </c>
      <c r="C10" s="75"/>
      <c r="D10" s="75"/>
      <c r="E10" s="75"/>
      <c r="F10" s="75"/>
      <c r="G10" s="75"/>
      <c r="H10" s="75"/>
      <c r="I10" s="75"/>
    </row>
    <row r="11" spans="1:9" ht="15" customHeight="1" x14ac:dyDescent="0.25">
      <c r="A11" s="59"/>
      <c r="B11" s="75"/>
      <c r="C11" s="75"/>
      <c r="D11" s="75"/>
      <c r="E11" s="75"/>
      <c r="F11" s="75"/>
      <c r="G11" s="75"/>
      <c r="H11" s="75"/>
      <c r="I11" s="75"/>
    </row>
    <row r="12" spans="1:9" ht="15" customHeight="1" x14ac:dyDescent="0.25">
      <c r="A12" s="59"/>
      <c r="B12" s="75"/>
      <c r="C12" s="75"/>
      <c r="D12" s="75"/>
      <c r="E12" s="75"/>
      <c r="F12" s="75"/>
      <c r="G12" s="75"/>
      <c r="H12" s="75"/>
      <c r="I12" s="75"/>
    </row>
    <row r="13" spans="1:9" ht="15" customHeight="1" x14ac:dyDescent="0.25">
      <c r="A13" s="59">
        <v>5</v>
      </c>
      <c r="B13" s="75" t="s">
        <v>274</v>
      </c>
      <c r="C13" s="75"/>
      <c r="D13" s="75"/>
      <c r="E13" s="75"/>
      <c r="F13" s="75"/>
      <c r="G13" s="75"/>
      <c r="H13" s="75"/>
      <c r="I13" s="75"/>
    </row>
    <row r="14" spans="1:9" ht="15" customHeight="1" x14ac:dyDescent="0.25">
      <c r="A14" s="59"/>
      <c r="B14" s="75"/>
      <c r="C14" s="75"/>
      <c r="D14" s="75"/>
      <c r="E14" s="75"/>
      <c r="F14" s="75"/>
      <c r="G14" s="75"/>
      <c r="H14" s="75"/>
      <c r="I14" s="75"/>
    </row>
    <row r="15" spans="1:9" ht="15" customHeight="1" x14ac:dyDescent="0.25">
      <c r="A15" s="59"/>
      <c r="B15" s="75"/>
      <c r="C15" s="75"/>
      <c r="D15" s="75"/>
      <c r="E15" s="75"/>
      <c r="F15" s="75"/>
      <c r="G15" s="75"/>
      <c r="H15" s="75"/>
      <c r="I15" s="75"/>
    </row>
    <row r="16" spans="1:9" ht="15" customHeight="1" x14ac:dyDescent="0.25">
      <c r="A16" s="59">
        <v>6</v>
      </c>
      <c r="B16" s="75" t="s">
        <v>27</v>
      </c>
      <c r="C16" s="75"/>
      <c r="D16" s="75"/>
      <c r="E16" s="75"/>
      <c r="F16" s="75"/>
      <c r="G16" s="75"/>
      <c r="H16" s="75"/>
      <c r="I16" s="75"/>
    </row>
    <row r="17" spans="1:9" ht="15" customHeight="1" x14ac:dyDescent="0.25">
      <c r="A17" s="59"/>
      <c r="B17" s="75"/>
      <c r="C17" s="75"/>
      <c r="D17" s="75"/>
      <c r="E17" s="75"/>
      <c r="F17" s="75"/>
      <c r="G17" s="75"/>
      <c r="H17" s="75"/>
      <c r="I17" s="75"/>
    </row>
    <row r="18" spans="1:9" ht="15" customHeight="1" x14ac:dyDescent="0.25">
      <c r="A18" s="59"/>
      <c r="B18" s="75"/>
      <c r="C18" s="75"/>
      <c r="D18" s="75"/>
      <c r="E18" s="75"/>
      <c r="F18" s="75"/>
      <c r="G18" s="75"/>
      <c r="H18" s="75"/>
      <c r="I18" s="75"/>
    </row>
    <row r="19" spans="1:9" ht="15" customHeight="1" x14ac:dyDescent="0.25">
      <c r="A19" s="59">
        <v>7</v>
      </c>
      <c r="B19" s="75" t="s">
        <v>175</v>
      </c>
      <c r="C19" s="75"/>
      <c r="D19" s="75"/>
      <c r="E19" s="75"/>
      <c r="F19" s="75"/>
      <c r="G19" s="75"/>
      <c r="H19" s="75"/>
      <c r="I19" s="75"/>
    </row>
    <row r="20" spans="1:9" ht="15" customHeight="1" x14ac:dyDescent="0.25">
      <c r="A20" s="59"/>
      <c r="B20" s="75"/>
      <c r="C20" s="75"/>
      <c r="D20" s="75"/>
      <c r="E20" s="75"/>
      <c r="F20" s="75"/>
      <c r="G20" s="75"/>
      <c r="H20" s="75"/>
      <c r="I20" s="75"/>
    </row>
    <row r="21" spans="1:9" ht="24" customHeight="1" x14ac:dyDescent="0.25">
      <c r="A21" s="59"/>
      <c r="B21" s="75"/>
      <c r="C21" s="75"/>
      <c r="D21" s="75"/>
      <c r="E21" s="75"/>
      <c r="F21" s="75"/>
      <c r="G21" s="75"/>
      <c r="H21" s="75"/>
      <c r="I21" s="75"/>
    </row>
    <row r="22" spans="1:9" ht="15" customHeight="1" x14ac:dyDescent="0.25">
      <c r="A22" s="59">
        <v>8</v>
      </c>
      <c r="B22" s="75" t="s">
        <v>176</v>
      </c>
      <c r="C22" s="75"/>
      <c r="D22" s="75"/>
      <c r="E22" s="75"/>
      <c r="F22" s="75"/>
      <c r="G22" s="75"/>
      <c r="H22" s="75"/>
      <c r="I22" s="75"/>
    </row>
    <row r="23" spans="1:9" ht="15" customHeight="1" x14ac:dyDescent="0.25">
      <c r="A23" s="59"/>
      <c r="B23" s="75"/>
      <c r="C23" s="75"/>
      <c r="D23" s="75"/>
      <c r="E23" s="75"/>
      <c r="F23" s="75"/>
      <c r="G23" s="75"/>
      <c r="H23" s="75"/>
      <c r="I23" s="75"/>
    </row>
    <row r="24" spans="1:9" ht="15" customHeight="1" x14ac:dyDescent="0.25">
      <c r="A24" s="59"/>
      <c r="B24" s="75"/>
      <c r="C24" s="75"/>
      <c r="D24" s="75"/>
      <c r="E24" s="75"/>
      <c r="F24" s="75"/>
      <c r="G24" s="75"/>
      <c r="H24" s="75"/>
      <c r="I24" s="75"/>
    </row>
    <row r="25" spans="1:9" ht="15" customHeight="1" x14ac:dyDescent="0.25">
      <c r="A25" s="59">
        <v>9</v>
      </c>
      <c r="B25" s="77" t="s">
        <v>177</v>
      </c>
      <c r="C25" s="77"/>
      <c r="D25" s="77"/>
      <c r="E25" s="77"/>
      <c r="F25" s="77"/>
      <c r="G25" s="77"/>
      <c r="H25" s="77"/>
      <c r="I25" s="77"/>
    </row>
    <row r="26" spans="1:9" ht="15" customHeight="1" x14ac:dyDescent="0.25">
      <c r="A26" s="59"/>
      <c r="B26" s="77"/>
      <c r="C26" s="77"/>
      <c r="D26" s="77"/>
      <c r="E26" s="77"/>
      <c r="F26" s="77"/>
      <c r="G26" s="77"/>
      <c r="H26" s="77"/>
      <c r="I26" s="77"/>
    </row>
    <row r="27" spans="1:9" ht="15" customHeight="1" x14ac:dyDescent="0.25">
      <c r="A27" s="59"/>
      <c r="B27" s="77"/>
      <c r="C27" s="77"/>
      <c r="D27" s="77"/>
      <c r="E27" s="77"/>
      <c r="F27" s="77"/>
      <c r="G27" s="77"/>
      <c r="H27" s="77"/>
      <c r="I27" s="77"/>
    </row>
    <row r="28" spans="1:9" ht="15" customHeight="1" x14ac:dyDescent="0.25">
      <c r="A28" s="59">
        <v>10</v>
      </c>
      <c r="B28" s="75" t="s">
        <v>178</v>
      </c>
      <c r="C28" s="75"/>
      <c r="D28" s="75"/>
      <c r="E28" s="75"/>
      <c r="F28" s="75"/>
      <c r="G28" s="75"/>
      <c r="H28" s="75"/>
      <c r="I28" s="75"/>
    </row>
    <row r="29" spans="1:9" ht="15" customHeight="1" x14ac:dyDescent="0.25">
      <c r="A29" s="59"/>
      <c r="B29" s="75"/>
      <c r="C29" s="75"/>
      <c r="D29" s="75"/>
      <c r="E29" s="75"/>
      <c r="F29" s="75"/>
      <c r="G29" s="75"/>
      <c r="H29" s="75"/>
      <c r="I29" s="75"/>
    </row>
    <row r="30" spans="1:9" ht="18.75" customHeight="1" x14ac:dyDescent="0.25">
      <c r="A30" s="59"/>
      <c r="B30" s="75"/>
      <c r="C30" s="75"/>
      <c r="D30" s="75"/>
      <c r="E30" s="75"/>
      <c r="F30" s="75"/>
      <c r="G30" s="75"/>
      <c r="H30" s="75"/>
      <c r="I30" s="75"/>
    </row>
    <row r="31" spans="1:9" ht="15" customHeight="1" x14ac:dyDescent="0.25">
      <c r="A31" s="59">
        <v>11</v>
      </c>
      <c r="B31" s="75" t="s">
        <v>179</v>
      </c>
      <c r="C31" s="75"/>
      <c r="D31" s="75"/>
      <c r="E31" s="75"/>
      <c r="F31" s="75"/>
      <c r="G31" s="75"/>
      <c r="H31" s="75"/>
      <c r="I31" s="75"/>
    </row>
    <row r="32" spans="1:9" ht="15" customHeight="1" x14ac:dyDescent="0.25">
      <c r="A32" s="59"/>
      <c r="B32" s="75"/>
      <c r="C32" s="75"/>
      <c r="D32" s="75"/>
      <c r="E32" s="75"/>
      <c r="F32" s="75"/>
      <c r="G32" s="75"/>
      <c r="H32" s="75"/>
      <c r="I32" s="75"/>
    </row>
    <row r="33" spans="1:9" ht="15" customHeight="1" x14ac:dyDescent="0.25">
      <c r="A33" s="59"/>
      <c r="B33" s="75"/>
      <c r="C33" s="75"/>
      <c r="D33" s="75"/>
      <c r="E33" s="75"/>
      <c r="F33" s="75"/>
      <c r="G33" s="75"/>
      <c r="H33" s="75"/>
      <c r="I33" s="75"/>
    </row>
    <row r="34" spans="1:9" x14ac:dyDescent="0.25">
      <c r="A34" s="59">
        <v>12</v>
      </c>
      <c r="B34" s="75" t="s">
        <v>229</v>
      </c>
      <c r="C34" s="75"/>
      <c r="D34" s="75"/>
      <c r="E34" s="75"/>
      <c r="F34" s="75"/>
      <c r="G34" s="75"/>
      <c r="H34" s="75"/>
      <c r="I34" s="75"/>
    </row>
    <row r="35" spans="1:9" x14ac:dyDescent="0.25">
      <c r="A35" s="59"/>
      <c r="B35" s="75"/>
      <c r="C35" s="75"/>
      <c r="D35" s="75"/>
      <c r="E35" s="75"/>
      <c r="F35" s="75"/>
      <c r="G35" s="75"/>
      <c r="H35" s="75"/>
      <c r="I35" s="75"/>
    </row>
    <row r="36" spans="1:9" x14ac:dyDescent="0.25">
      <c r="A36" s="59"/>
      <c r="B36" s="75"/>
      <c r="C36" s="75"/>
      <c r="D36" s="75"/>
      <c r="E36" s="75"/>
      <c r="F36" s="75"/>
      <c r="G36" s="75"/>
      <c r="H36" s="75"/>
      <c r="I36" s="75"/>
    </row>
  </sheetData>
  <mergeCells count="24">
    <mergeCell ref="A1:A3"/>
    <mergeCell ref="A4:A6"/>
    <mergeCell ref="A7:A9"/>
    <mergeCell ref="A10:A12"/>
    <mergeCell ref="A13:A15"/>
    <mergeCell ref="B1:I3"/>
    <mergeCell ref="B4:I6"/>
    <mergeCell ref="B7:I9"/>
    <mergeCell ref="B10:I12"/>
    <mergeCell ref="B13:I15"/>
    <mergeCell ref="B16:I18"/>
    <mergeCell ref="A16:A18"/>
    <mergeCell ref="A19:A21"/>
    <mergeCell ref="A22:A24"/>
    <mergeCell ref="B19:I21"/>
    <mergeCell ref="B22:I24"/>
    <mergeCell ref="B34:I36"/>
    <mergeCell ref="A34:A36"/>
    <mergeCell ref="A25:A27"/>
    <mergeCell ref="A28:A30"/>
    <mergeCell ref="A31:A33"/>
    <mergeCell ref="B25:I27"/>
    <mergeCell ref="B28:I30"/>
    <mergeCell ref="B31:I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8A8A-D0AD-413E-BFBC-0C93622E4A66}">
  <sheetPr>
    <tabColor rgb="FF92D050"/>
  </sheetPr>
  <dimension ref="A3:B11"/>
  <sheetViews>
    <sheetView workbookViewId="0">
      <selection activeCell="J14" sqref="J14"/>
    </sheetView>
  </sheetViews>
  <sheetFormatPr defaultRowHeight="15" x14ac:dyDescent="0.25"/>
  <cols>
    <col min="1" max="1" width="10.42578125" style="26" bestFit="1" customWidth="1"/>
    <col min="2" max="2" width="15.7109375" style="26" customWidth="1"/>
    <col min="3" max="16384" width="9.140625" style="26"/>
  </cols>
  <sheetData>
    <row r="3" spans="1:2" x14ac:dyDescent="0.25">
      <c r="A3" s="26" t="s">
        <v>154</v>
      </c>
      <c r="B3" s="26">
        <v>2020</v>
      </c>
    </row>
    <row r="4" spans="1:2" x14ac:dyDescent="0.25">
      <c r="A4" s="26" t="s">
        <v>223</v>
      </c>
      <c r="B4" s="1">
        <v>6050404</v>
      </c>
    </row>
    <row r="5" spans="1:2" x14ac:dyDescent="0.25">
      <c r="A5" s="26" t="s">
        <v>222</v>
      </c>
      <c r="B5" s="1">
        <v>3405065</v>
      </c>
    </row>
    <row r="6" spans="1:2" x14ac:dyDescent="0.25">
      <c r="A6" s="26" t="s">
        <v>221</v>
      </c>
      <c r="B6" s="1">
        <v>3450640</v>
      </c>
    </row>
    <row r="7" spans="1:2" x14ac:dyDescent="0.25">
      <c r="A7" s="26" t="s">
        <v>220</v>
      </c>
      <c r="B7" s="1">
        <v>8039040</v>
      </c>
    </row>
    <row r="8" spans="1:2" x14ac:dyDescent="0.25">
      <c r="A8" s="26" t="s">
        <v>240</v>
      </c>
      <c r="B8" s="1">
        <v>9304954</v>
      </c>
    </row>
    <row r="9" spans="1:2" x14ac:dyDescent="0.25">
      <c r="A9" s="26" t="s">
        <v>239</v>
      </c>
      <c r="B9" s="1">
        <v>6394950</v>
      </c>
    </row>
    <row r="10" spans="1:2" x14ac:dyDescent="0.25">
      <c r="A10" s="26" t="s">
        <v>238</v>
      </c>
      <c r="B10" s="1">
        <v>4506940</v>
      </c>
    </row>
    <row r="11" spans="1:2" x14ac:dyDescent="0.25">
      <c r="A11" s="26" t="s">
        <v>237</v>
      </c>
      <c r="B11" s="1">
        <v>4506054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3774-7E5A-4706-84EE-A200091CE881}">
  <sheetPr>
    <tabColor rgb="FF92D050"/>
  </sheetPr>
  <dimension ref="A1:M16"/>
  <sheetViews>
    <sheetView zoomScaleNormal="100" workbookViewId="0">
      <selection activeCell="B8" sqref="B8"/>
    </sheetView>
  </sheetViews>
  <sheetFormatPr defaultRowHeight="15" x14ac:dyDescent="0.25"/>
  <cols>
    <col min="1" max="1" width="35" style="26" bestFit="1" customWidth="1"/>
    <col min="2" max="2" width="15.140625" style="26" customWidth="1"/>
    <col min="3" max="16384" width="9.140625" style="26"/>
  </cols>
  <sheetData>
    <row r="1" spans="1:13" x14ac:dyDescent="0.25">
      <c r="A1" s="67" t="s">
        <v>253</v>
      </c>
      <c r="B1" s="67"/>
      <c r="C1" s="67"/>
      <c r="D1" s="67"/>
    </row>
    <row r="2" spans="1:13" x14ac:dyDescent="0.25">
      <c r="A2" s="67"/>
      <c r="B2" s="67"/>
      <c r="C2" s="67"/>
      <c r="D2" s="67"/>
    </row>
    <row r="3" spans="1:13" ht="21" x14ac:dyDescent="0.35">
      <c r="A3" s="46" t="s">
        <v>252</v>
      </c>
    </row>
    <row r="4" spans="1:13" x14ac:dyDescent="0.25">
      <c r="A4" s="26" t="s">
        <v>249</v>
      </c>
      <c r="B4" s="43">
        <v>125000</v>
      </c>
      <c r="F4" s="58" t="s">
        <v>177</v>
      </c>
      <c r="G4" s="58"/>
      <c r="H4" s="58"/>
      <c r="I4" s="58"/>
      <c r="J4" s="58"/>
      <c r="K4" s="58"/>
      <c r="L4" s="58"/>
      <c r="M4" s="58"/>
    </row>
    <row r="5" spans="1:13" x14ac:dyDescent="0.25">
      <c r="A5" s="26" t="s">
        <v>248</v>
      </c>
      <c r="B5" s="42">
        <v>5.5E-2</v>
      </c>
      <c r="F5" s="58"/>
      <c r="G5" s="58"/>
      <c r="H5" s="58"/>
      <c r="I5" s="58"/>
      <c r="J5" s="58"/>
      <c r="K5" s="58"/>
      <c r="L5" s="58"/>
      <c r="M5" s="58"/>
    </row>
    <row r="6" spans="1:13" x14ac:dyDescent="0.25">
      <c r="A6" s="26" t="s">
        <v>251</v>
      </c>
      <c r="B6" s="43">
        <v>-1356.58</v>
      </c>
      <c r="F6" s="58"/>
      <c r="G6" s="58"/>
      <c r="H6" s="58"/>
      <c r="I6" s="58"/>
      <c r="J6" s="58"/>
      <c r="K6" s="58"/>
      <c r="L6" s="58"/>
      <c r="M6" s="58"/>
    </row>
    <row r="7" spans="1:13" x14ac:dyDescent="0.25">
      <c r="A7" s="40" t="s">
        <v>246</v>
      </c>
      <c r="B7" s="40">
        <v>12</v>
      </c>
    </row>
    <row r="8" spans="1:13" x14ac:dyDescent="0.25">
      <c r="A8" s="26" t="s">
        <v>247</v>
      </c>
      <c r="B8" s="45"/>
    </row>
    <row r="11" spans="1:13" ht="26.25" x14ac:dyDescent="0.4">
      <c r="A11" s="44" t="s">
        <v>250</v>
      </c>
    </row>
    <row r="12" spans="1:13" x14ac:dyDescent="0.25">
      <c r="A12" s="26" t="s">
        <v>249</v>
      </c>
      <c r="B12" s="43">
        <v>125000</v>
      </c>
    </row>
    <row r="13" spans="1:13" x14ac:dyDescent="0.25">
      <c r="A13" s="26" t="s">
        <v>248</v>
      </c>
      <c r="B13" s="42">
        <v>5.5E-2</v>
      </c>
    </row>
    <row r="14" spans="1:13" x14ac:dyDescent="0.25">
      <c r="A14" s="26" t="s">
        <v>247</v>
      </c>
      <c r="B14" s="41">
        <v>120</v>
      </c>
    </row>
    <row r="15" spans="1:13" x14ac:dyDescent="0.25">
      <c r="A15" s="40" t="s">
        <v>246</v>
      </c>
      <c r="B15" s="40">
        <v>12</v>
      </c>
    </row>
    <row r="16" spans="1:13" x14ac:dyDescent="0.25">
      <c r="A16" s="26" t="s">
        <v>245</v>
      </c>
      <c r="B16" s="39"/>
    </row>
  </sheetData>
  <mergeCells count="2">
    <mergeCell ref="A1:D2"/>
    <mergeCell ref="F4:M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0F61-A206-49A9-A466-02B576045AF3}">
  <sheetPr>
    <tabColor rgb="FF92D050"/>
  </sheetPr>
  <dimension ref="A2:Q16"/>
  <sheetViews>
    <sheetView workbookViewId="0">
      <selection activeCell="G3" sqref="G3:M3"/>
    </sheetView>
  </sheetViews>
  <sheetFormatPr defaultRowHeight="15" x14ac:dyDescent="0.25"/>
  <cols>
    <col min="1" max="1" width="17" customWidth="1"/>
    <col min="2" max="2" width="8.5703125" customWidth="1"/>
    <col min="3" max="3" width="8.7109375" customWidth="1"/>
    <col min="4" max="4" width="8.5703125" customWidth="1"/>
  </cols>
  <sheetData>
    <row r="2" spans="1:17" s="52" customFormat="1" ht="26.25" x14ac:dyDescent="0.4">
      <c r="A2" s="68" t="s">
        <v>267</v>
      </c>
      <c r="B2" s="68"/>
      <c r="C2" s="68"/>
      <c r="D2" s="68"/>
      <c r="E2" s="68"/>
      <c r="F2" s="68"/>
      <c r="G2" s="68"/>
    </row>
    <row r="3" spans="1:17" s="51" customFormat="1" ht="18.75" customHeight="1" x14ac:dyDescent="0.25">
      <c r="A3" t="s">
        <v>266</v>
      </c>
      <c r="B3" t="s">
        <v>265</v>
      </c>
      <c r="C3" t="s">
        <v>264</v>
      </c>
      <c r="D3" t="s">
        <v>263</v>
      </c>
      <c r="E3" t="s">
        <v>262</v>
      </c>
      <c r="F3" t="s">
        <v>261</v>
      </c>
      <c r="G3" t="s">
        <v>260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  <c r="M3" t="s">
        <v>280</v>
      </c>
    </row>
    <row r="4" spans="1:17" x14ac:dyDescent="0.25">
      <c r="A4" t="s">
        <v>259</v>
      </c>
      <c r="B4">
        <v>11099</v>
      </c>
      <c r="C4">
        <v>16426</v>
      </c>
      <c r="D4">
        <v>73935</v>
      </c>
      <c r="E4">
        <v>108086</v>
      </c>
      <c r="F4">
        <v>149321</v>
      </c>
      <c r="G4">
        <v>154505</v>
      </c>
    </row>
    <row r="5" spans="1:17" x14ac:dyDescent="0.25">
      <c r="A5" t="s">
        <v>258</v>
      </c>
      <c r="B5">
        <v>15788</v>
      </c>
      <c r="C5">
        <v>17572</v>
      </c>
      <c r="D5">
        <v>51205</v>
      </c>
      <c r="E5">
        <v>87023</v>
      </c>
      <c r="F5">
        <v>166592</v>
      </c>
      <c r="G5">
        <v>210292</v>
      </c>
    </row>
    <row r="6" spans="1:17" x14ac:dyDescent="0.25">
      <c r="A6" t="s">
        <v>257</v>
      </c>
      <c r="B6">
        <v>6587</v>
      </c>
      <c r="C6">
        <v>4157</v>
      </c>
      <c r="D6">
        <v>35930</v>
      </c>
      <c r="E6">
        <v>54979</v>
      </c>
      <c r="F6">
        <v>75369</v>
      </c>
      <c r="G6">
        <v>53996</v>
      </c>
    </row>
    <row r="7" spans="1:17" x14ac:dyDescent="0.25">
      <c r="A7" t="s">
        <v>256</v>
      </c>
      <c r="B7">
        <v>5915</v>
      </c>
      <c r="C7">
        <v>7608</v>
      </c>
      <c r="D7">
        <v>39512</v>
      </c>
      <c r="E7">
        <v>53120</v>
      </c>
      <c r="F7">
        <v>114082</v>
      </c>
      <c r="G7">
        <v>90063</v>
      </c>
    </row>
    <row r="8" spans="1:17" x14ac:dyDescent="0.25">
      <c r="A8" t="s">
        <v>255</v>
      </c>
      <c r="B8">
        <v>57976</v>
      </c>
      <c r="C8">
        <v>65820</v>
      </c>
      <c r="D8">
        <v>227899</v>
      </c>
      <c r="E8">
        <v>292765</v>
      </c>
      <c r="F8">
        <v>313594</v>
      </c>
      <c r="G8">
        <v>367217</v>
      </c>
    </row>
    <row r="10" spans="1:17" x14ac:dyDescent="0.25">
      <c r="J10" s="58" t="s">
        <v>178</v>
      </c>
      <c r="K10" s="58"/>
      <c r="L10" s="58"/>
      <c r="M10" s="58"/>
      <c r="N10" s="58"/>
      <c r="O10" s="58"/>
      <c r="P10" s="58"/>
      <c r="Q10" s="58"/>
    </row>
    <row r="11" spans="1:17" ht="15.75" thickBot="1" x14ac:dyDescent="0.3">
      <c r="J11" s="58"/>
      <c r="K11" s="58"/>
      <c r="L11" s="58"/>
      <c r="M11" s="58"/>
      <c r="N11" s="58"/>
      <c r="O11" s="58"/>
      <c r="P11" s="58"/>
      <c r="Q11" s="58"/>
    </row>
    <row r="12" spans="1:17" ht="15.75" thickBot="1" x14ac:dyDescent="0.3">
      <c r="A12" s="69" t="s">
        <v>254</v>
      </c>
      <c r="B12" s="69"/>
      <c r="C12" s="50">
        <f>AVERAGE(Attendance[[Jan]:[June]])</f>
        <v>97614.433333333334</v>
      </c>
      <c r="D12" s="49"/>
      <c r="J12" s="58"/>
      <c r="K12" s="58"/>
      <c r="L12" s="58"/>
      <c r="M12" s="58"/>
      <c r="N12" s="58"/>
      <c r="O12" s="58"/>
      <c r="P12" s="58"/>
      <c r="Q12" s="58"/>
    </row>
    <row r="14" spans="1:17" x14ac:dyDescent="0.25">
      <c r="J14" s="58" t="s">
        <v>179</v>
      </c>
      <c r="K14" s="58"/>
      <c r="L14" s="58"/>
      <c r="M14" s="58"/>
      <c r="N14" s="58"/>
      <c r="O14" s="58"/>
      <c r="P14" s="58"/>
      <c r="Q14" s="58"/>
    </row>
    <row r="15" spans="1:17" x14ac:dyDescent="0.25">
      <c r="J15" s="58"/>
      <c r="K15" s="58"/>
      <c r="L15" s="58"/>
      <c r="M15" s="58"/>
      <c r="N15" s="58"/>
      <c r="O15" s="58"/>
      <c r="P15" s="58"/>
      <c r="Q15" s="58"/>
    </row>
    <row r="16" spans="1:17" x14ac:dyDescent="0.25">
      <c r="J16" s="58"/>
      <c r="K16" s="58"/>
      <c r="L16" s="58"/>
      <c r="M16" s="58"/>
      <c r="N16" s="58"/>
      <c r="O16" s="58"/>
      <c r="P16" s="58"/>
      <c r="Q16" s="58"/>
    </row>
  </sheetData>
  <mergeCells count="4">
    <mergeCell ref="A2:G2"/>
    <mergeCell ref="A12:B12"/>
    <mergeCell ref="J10:Q12"/>
    <mergeCell ref="J14:Q16"/>
  </mergeCells>
  <phoneticPr fontId="2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0256-1DC4-4D57-A62A-69A3B2D4889C}">
  <sheetPr>
    <tabColor rgb="FF92D050"/>
  </sheetPr>
  <dimension ref="A1:O14"/>
  <sheetViews>
    <sheetView tabSelected="1" zoomScaleNormal="100" workbookViewId="0">
      <selection activeCell="F11" sqref="F11"/>
    </sheetView>
  </sheetViews>
  <sheetFormatPr defaultRowHeight="15" x14ac:dyDescent="0.25"/>
  <cols>
    <col min="1" max="1" width="22.7109375" style="26" bestFit="1" customWidth="1"/>
    <col min="2" max="2" width="15.7109375" style="26" bestFit="1" customWidth="1"/>
    <col min="3" max="16384" width="9.140625" style="26"/>
  </cols>
  <sheetData>
    <row r="1" spans="1:15" ht="15" customHeight="1" x14ac:dyDescent="0.4">
      <c r="A1" s="70" t="s">
        <v>236</v>
      </c>
      <c r="B1" s="70"/>
      <c r="C1" s="70"/>
      <c r="D1" s="70"/>
      <c r="E1" s="70"/>
      <c r="F1" s="36"/>
      <c r="G1" s="36"/>
      <c r="H1" s="36"/>
      <c r="I1" s="36"/>
    </row>
    <row r="2" spans="1:15" ht="39.75" customHeight="1" x14ac:dyDescent="0.4">
      <c r="A2" s="70"/>
      <c r="B2" s="70"/>
      <c r="C2" s="70"/>
      <c r="D2" s="70"/>
      <c r="E2" s="70"/>
      <c r="F2" s="36"/>
      <c r="G2" s="36"/>
      <c r="H2" s="36"/>
      <c r="I2" s="36"/>
    </row>
    <row r="3" spans="1:15" x14ac:dyDescent="0.25">
      <c r="A3" s="35" t="s">
        <v>235</v>
      </c>
      <c r="B3" s="35" t="s">
        <v>234</v>
      </c>
      <c r="H3" s="58" t="s">
        <v>229</v>
      </c>
      <c r="I3" s="58"/>
      <c r="J3" s="58"/>
      <c r="K3" s="58"/>
      <c r="L3" s="58"/>
      <c r="M3" s="58"/>
      <c r="N3" s="58"/>
      <c r="O3" s="58"/>
    </row>
    <row r="4" spans="1:15" x14ac:dyDescent="0.25">
      <c r="A4" s="26" t="s">
        <v>233</v>
      </c>
      <c r="B4" s="26" t="s">
        <v>231</v>
      </c>
      <c r="H4" s="58"/>
      <c r="I4" s="58"/>
      <c r="J4" s="58"/>
      <c r="K4" s="58"/>
      <c r="L4" s="58"/>
      <c r="M4" s="58"/>
      <c r="N4" s="58"/>
      <c r="O4" s="58"/>
    </row>
    <row r="5" spans="1:15" x14ac:dyDescent="0.25">
      <c r="A5" s="26" t="s">
        <v>232</v>
      </c>
      <c r="B5" s="34" t="s">
        <v>231</v>
      </c>
      <c r="H5" s="58"/>
      <c r="I5" s="58"/>
      <c r="J5" s="58"/>
      <c r="K5" s="58"/>
      <c r="L5" s="58"/>
      <c r="M5" s="58"/>
      <c r="N5" s="58"/>
      <c r="O5" s="58"/>
    </row>
    <row r="6" spans="1:15" x14ac:dyDescent="0.25">
      <c r="B6" s="26" t="s">
        <v>230</v>
      </c>
      <c r="D6" s="47"/>
      <c r="E6" s="47"/>
      <c r="F6" s="47"/>
      <c r="G6" s="47"/>
    </row>
    <row r="7" spans="1:15" x14ac:dyDescent="0.25">
      <c r="B7" s="26" t="s">
        <v>228</v>
      </c>
      <c r="D7" s="47"/>
      <c r="E7" s="47"/>
      <c r="F7" s="47"/>
      <c r="G7" s="47"/>
    </row>
    <row r="8" spans="1:15" x14ac:dyDescent="0.25">
      <c r="A8" s="26" t="s">
        <v>227</v>
      </c>
      <c r="D8" s="47"/>
      <c r="E8" s="47"/>
      <c r="F8" s="47"/>
      <c r="G8" s="47"/>
    </row>
    <row r="9" spans="1:15" x14ac:dyDescent="0.25">
      <c r="B9" s="26" t="s">
        <v>226</v>
      </c>
      <c r="D9" s="47"/>
      <c r="E9" s="47"/>
      <c r="F9" s="47"/>
      <c r="G9" s="47"/>
    </row>
    <row r="10" spans="1:15" x14ac:dyDescent="0.25">
      <c r="B10" s="26" t="s">
        <v>225</v>
      </c>
      <c r="D10" s="47"/>
      <c r="E10" s="47"/>
      <c r="F10" s="47"/>
      <c r="G10" s="47"/>
    </row>
    <row r="12" spans="1:15" x14ac:dyDescent="0.25">
      <c r="A12" s="71" t="s">
        <v>224</v>
      </c>
      <c r="B12" s="33"/>
    </row>
    <row r="13" spans="1:15" x14ac:dyDescent="0.25">
      <c r="A13" s="72"/>
      <c r="B13" s="32">
        <v>44556</v>
      </c>
    </row>
    <row r="14" spans="1:15" x14ac:dyDescent="0.25">
      <c r="A14" s="31"/>
      <c r="B14" s="31">
        <f>WEEKDAY(B13,1)</f>
        <v>1</v>
      </c>
    </row>
  </sheetData>
  <mergeCells count="3">
    <mergeCell ref="A1:E2"/>
    <mergeCell ref="A12:A13"/>
    <mergeCell ref="H3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3218-093B-4AAB-8340-E654FC99116F}">
  <sheetPr>
    <tabColor rgb="FF92D050"/>
  </sheetPr>
  <dimension ref="A1:B7"/>
  <sheetViews>
    <sheetView workbookViewId="0">
      <selection activeCell="B4" sqref="B4"/>
    </sheetView>
  </sheetViews>
  <sheetFormatPr defaultRowHeight="12.75" x14ac:dyDescent="0.2"/>
  <cols>
    <col min="1" max="3" width="23.85546875" style="48" customWidth="1"/>
    <col min="4" max="16384" width="9.140625" style="48"/>
  </cols>
  <sheetData>
    <row r="1" spans="1:2" ht="23.25" x14ac:dyDescent="0.35">
      <c r="A1" s="73" t="s">
        <v>272</v>
      </c>
      <c r="B1" s="73"/>
    </row>
    <row r="2" spans="1:2" x14ac:dyDescent="0.2">
      <c r="A2" s="74" t="s">
        <v>271</v>
      </c>
      <c r="B2" s="74"/>
    </row>
    <row r="4" spans="1:2" ht="15" x14ac:dyDescent="0.25">
      <c r="A4" s="54" t="s">
        <v>270</v>
      </c>
      <c r="B4" s="56">
        <v>348000</v>
      </c>
    </row>
    <row r="5" spans="1:2" ht="15" x14ac:dyDescent="0.25">
      <c r="A5" s="54" t="s">
        <v>248</v>
      </c>
      <c r="B5" s="55">
        <v>5.5E-2</v>
      </c>
    </row>
    <row r="6" spans="1:2" x14ac:dyDescent="0.2">
      <c r="A6" s="54" t="s">
        <v>269</v>
      </c>
      <c r="B6" s="48">
        <v>15</v>
      </c>
    </row>
    <row r="7" spans="1:2" x14ac:dyDescent="0.2">
      <c r="A7" s="54" t="s">
        <v>268</v>
      </c>
      <c r="B7" s="53"/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B70-8AD0-4D65-A3C1-2CFCCF621D10}">
  <sheetPr>
    <tabColor rgb="FF92D050"/>
  </sheetPr>
  <dimension ref="A1:Q44"/>
  <sheetViews>
    <sheetView topLeftCell="B1" zoomScaleNormal="100" workbookViewId="0">
      <selection activeCell="H12" sqref="H12"/>
    </sheetView>
  </sheetViews>
  <sheetFormatPr defaultRowHeight="15" x14ac:dyDescent="0.25"/>
  <cols>
    <col min="1" max="1" width="20.5703125" customWidth="1"/>
    <col min="2" max="2" width="21.85546875" customWidth="1"/>
    <col min="3" max="3" width="14.7109375" style="1" customWidth="1"/>
    <col min="4" max="4" width="16.28515625" style="1" customWidth="1"/>
    <col min="5" max="5" width="14.28515625" style="1" customWidth="1"/>
    <col min="6" max="6" width="16.5703125" style="1" customWidth="1"/>
    <col min="8" max="8" width="31.85546875" customWidth="1"/>
  </cols>
  <sheetData>
    <row r="1" spans="1:17" x14ac:dyDescent="0.25">
      <c r="C1" s="7"/>
      <c r="D1" s="7"/>
      <c r="E1" s="7"/>
      <c r="F1" s="7"/>
    </row>
    <row r="2" spans="1:17" x14ac:dyDescent="0.25">
      <c r="C2" s="7"/>
      <c r="D2" s="7"/>
      <c r="E2" s="7"/>
      <c r="F2" s="7"/>
    </row>
    <row r="3" spans="1:17" x14ac:dyDescent="0.25">
      <c r="C3" s="7"/>
      <c r="D3" s="7"/>
      <c r="E3" s="7"/>
      <c r="F3" s="7"/>
    </row>
    <row r="4" spans="1:17" x14ac:dyDescent="0.25">
      <c r="C4" s="7"/>
      <c r="D4" s="7"/>
      <c r="E4" s="7"/>
      <c r="F4" s="7"/>
      <c r="H4" s="8"/>
    </row>
    <row r="5" spans="1:17" x14ac:dyDescent="0.25">
      <c r="C5" s="7"/>
      <c r="D5" s="7"/>
      <c r="E5" s="7"/>
      <c r="F5" s="7"/>
    </row>
    <row r="6" spans="1:17" x14ac:dyDescent="0.25">
      <c r="C6" s="7"/>
      <c r="D6" s="7"/>
      <c r="E6" s="7"/>
      <c r="F6" s="7"/>
    </row>
    <row r="7" spans="1:17" x14ac:dyDescent="0.25">
      <c r="C7" s="7"/>
      <c r="D7" s="7"/>
      <c r="E7" s="7"/>
      <c r="F7" s="7"/>
    </row>
    <row r="8" spans="1:17" x14ac:dyDescent="0.25">
      <c r="C8" s="7"/>
      <c r="D8" s="7"/>
      <c r="E8" s="7"/>
      <c r="F8" s="7"/>
    </row>
    <row r="9" spans="1:17" ht="19.5" thickBot="1" x14ac:dyDescent="0.35">
      <c r="A9" s="60" t="s">
        <v>19</v>
      </c>
      <c r="B9" s="60"/>
      <c r="C9" s="60"/>
      <c r="D9" s="60"/>
      <c r="E9" s="60"/>
      <c r="F9" s="60"/>
    </row>
    <row r="10" spans="1:17" ht="18.75" customHeight="1" x14ac:dyDescent="0.25">
      <c r="A10" s="6" t="s">
        <v>18</v>
      </c>
      <c r="B10" s="6" t="s">
        <v>17</v>
      </c>
      <c r="C10" s="5" t="s">
        <v>16</v>
      </c>
      <c r="D10" s="5" t="s">
        <v>15</v>
      </c>
      <c r="E10" s="5" t="s">
        <v>14</v>
      </c>
      <c r="F10" s="5" t="s">
        <v>13</v>
      </c>
      <c r="H10" s="61" t="s">
        <v>12</v>
      </c>
      <c r="I10" s="4"/>
      <c r="J10" s="58" t="s">
        <v>26</v>
      </c>
      <c r="K10" s="58"/>
      <c r="L10" s="58"/>
      <c r="M10" s="58"/>
      <c r="N10" s="58"/>
      <c r="O10" s="58"/>
      <c r="P10" s="58"/>
      <c r="Q10" s="58"/>
    </row>
    <row r="11" spans="1:17" ht="15.75" customHeight="1" thickBot="1" x14ac:dyDescent="0.3">
      <c r="A11" t="s">
        <v>11</v>
      </c>
      <c r="B11" t="s">
        <v>7</v>
      </c>
      <c r="C11" s="1">
        <v>2567</v>
      </c>
      <c r="D11" s="1">
        <v>3340</v>
      </c>
      <c r="E11" s="1">
        <v>2733</v>
      </c>
      <c r="F11" s="1">
        <f t="shared" ref="F11:F43" si="0">SUM(C11:E11)</f>
        <v>8640</v>
      </c>
      <c r="H11" s="62"/>
      <c r="I11" s="4"/>
      <c r="J11" s="58"/>
      <c r="K11" s="58"/>
      <c r="L11" s="58"/>
      <c r="M11" s="58"/>
      <c r="N11" s="58"/>
      <c r="O11" s="58"/>
      <c r="P11" s="58"/>
      <c r="Q11" s="58"/>
    </row>
    <row r="12" spans="1:17" x14ac:dyDescent="0.25">
      <c r="A12" t="s">
        <v>11</v>
      </c>
      <c r="B12" t="s">
        <v>6</v>
      </c>
      <c r="C12" s="1">
        <v>1565</v>
      </c>
      <c r="D12" s="1">
        <v>1622</v>
      </c>
      <c r="E12" s="1">
        <v>1437</v>
      </c>
      <c r="F12" s="1">
        <f t="shared" si="0"/>
        <v>4624</v>
      </c>
      <c r="H12" s="3">
        <f>COUNTIFS(Q1_Sales[Menu Item],$B$11,Q1_Sales[March],"&gt;2500")</f>
        <v>2</v>
      </c>
      <c r="J12" s="58"/>
      <c r="K12" s="58"/>
      <c r="L12" s="58"/>
      <c r="M12" s="58"/>
      <c r="N12" s="58"/>
      <c r="O12" s="58"/>
      <c r="P12" s="58"/>
      <c r="Q12" s="58"/>
    </row>
    <row r="13" spans="1:17" x14ac:dyDescent="0.25">
      <c r="A13" t="s">
        <v>11</v>
      </c>
      <c r="B13" t="s">
        <v>5</v>
      </c>
      <c r="C13" s="1">
        <v>6587</v>
      </c>
      <c r="D13" s="1">
        <v>4157</v>
      </c>
      <c r="E13" s="1">
        <v>5595</v>
      </c>
      <c r="F13" s="1">
        <f t="shared" si="0"/>
        <v>16339</v>
      </c>
    </row>
    <row r="14" spans="1:17" x14ac:dyDescent="0.25">
      <c r="A14" t="s">
        <v>11</v>
      </c>
      <c r="B14" t="s">
        <v>4</v>
      </c>
      <c r="C14" s="1">
        <v>5915</v>
      </c>
      <c r="D14" s="1">
        <v>7608</v>
      </c>
      <c r="E14" s="1">
        <v>39512</v>
      </c>
      <c r="F14" s="1">
        <f t="shared" si="0"/>
        <v>53035</v>
      </c>
    </row>
    <row r="15" spans="1:17" x14ac:dyDescent="0.25">
      <c r="A15" t="s">
        <v>11</v>
      </c>
      <c r="B15" t="s">
        <v>3</v>
      </c>
      <c r="C15" s="1">
        <v>3873</v>
      </c>
      <c r="D15" s="1">
        <v>3754</v>
      </c>
      <c r="E15" s="1">
        <v>3434</v>
      </c>
      <c r="F15" s="1">
        <f t="shared" si="0"/>
        <v>11061</v>
      </c>
    </row>
    <row r="16" spans="1:17" x14ac:dyDescent="0.25">
      <c r="A16" t="s">
        <v>11</v>
      </c>
      <c r="B16" t="s">
        <v>2</v>
      </c>
      <c r="C16" s="1">
        <v>1543</v>
      </c>
      <c r="D16" s="1">
        <v>1654</v>
      </c>
      <c r="E16" s="1">
        <v>1234</v>
      </c>
      <c r="F16" s="1">
        <f t="shared" si="0"/>
        <v>4431</v>
      </c>
    </row>
    <row r="17" spans="1:6" x14ac:dyDescent="0.25">
      <c r="A17" t="s">
        <v>11</v>
      </c>
      <c r="B17" t="s">
        <v>0</v>
      </c>
      <c r="C17" s="1">
        <v>4567</v>
      </c>
      <c r="D17" s="1">
        <v>6543</v>
      </c>
      <c r="E17" s="1">
        <v>4656</v>
      </c>
      <c r="F17" s="1">
        <f t="shared" si="0"/>
        <v>15766</v>
      </c>
    </row>
    <row r="18" spans="1:6" x14ac:dyDescent="0.25">
      <c r="A18" t="s">
        <v>10</v>
      </c>
      <c r="B18" t="s">
        <v>7</v>
      </c>
      <c r="C18" s="1">
        <v>2012</v>
      </c>
      <c r="D18" s="1">
        <v>2300</v>
      </c>
      <c r="E18" s="1">
        <v>2323</v>
      </c>
      <c r="F18" s="1">
        <f t="shared" si="0"/>
        <v>6635</v>
      </c>
    </row>
    <row r="19" spans="1:6" x14ac:dyDescent="0.25">
      <c r="A19" t="s">
        <v>10</v>
      </c>
      <c r="B19" t="s">
        <v>6</v>
      </c>
      <c r="C19" s="1">
        <v>1700</v>
      </c>
      <c r="D19" s="1">
        <v>1543</v>
      </c>
      <c r="E19" s="1">
        <v>1594</v>
      </c>
      <c r="F19" s="1">
        <f t="shared" si="0"/>
        <v>4837</v>
      </c>
    </row>
    <row r="20" spans="1:6" x14ac:dyDescent="0.25">
      <c r="A20" t="s">
        <v>10</v>
      </c>
      <c r="B20" t="s">
        <v>5</v>
      </c>
      <c r="C20" s="1">
        <v>1989</v>
      </c>
      <c r="D20" s="1">
        <v>1888</v>
      </c>
      <c r="E20" s="1">
        <v>1989</v>
      </c>
      <c r="F20" s="1">
        <f t="shared" si="0"/>
        <v>5866</v>
      </c>
    </row>
    <row r="21" spans="1:6" x14ac:dyDescent="0.25">
      <c r="A21" t="s">
        <v>10</v>
      </c>
      <c r="B21" t="s">
        <v>4</v>
      </c>
      <c r="C21" s="1">
        <v>1388</v>
      </c>
      <c r="D21" s="1">
        <v>1433</v>
      </c>
      <c r="E21" s="1">
        <v>1376</v>
      </c>
      <c r="F21" s="1">
        <f t="shared" si="0"/>
        <v>4197</v>
      </c>
    </row>
    <row r="22" spans="1:6" x14ac:dyDescent="0.25">
      <c r="A22" t="s">
        <v>10</v>
      </c>
      <c r="B22" t="s">
        <v>3</v>
      </c>
      <c r="C22" s="1">
        <v>1100</v>
      </c>
      <c r="D22" s="1">
        <v>1200</v>
      </c>
      <c r="E22" s="1">
        <v>1321</v>
      </c>
      <c r="F22" s="1">
        <f t="shared" si="0"/>
        <v>3621</v>
      </c>
    </row>
    <row r="23" spans="1:6" x14ac:dyDescent="0.25">
      <c r="A23" t="s">
        <v>10</v>
      </c>
      <c r="B23" t="s">
        <v>2</v>
      </c>
      <c r="C23" s="1">
        <v>1010</v>
      </c>
      <c r="D23" s="1">
        <v>1211</v>
      </c>
      <c r="E23" s="1">
        <v>1432</v>
      </c>
      <c r="F23" s="1">
        <f t="shared" si="0"/>
        <v>3653</v>
      </c>
    </row>
    <row r="24" spans="1:6" x14ac:dyDescent="0.25">
      <c r="A24" t="s">
        <v>10</v>
      </c>
      <c r="B24" t="s">
        <v>0</v>
      </c>
      <c r="C24" s="1">
        <v>2100</v>
      </c>
      <c r="D24" s="1">
        <v>2320</v>
      </c>
      <c r="E24" s="1">
        <v>3210</v>
      </c>
      <c r="F24" s="1">
        <f t="shared" si="0"/>
        <v>7630</v>
      </c>
    </row>
    <row r="25" spans="1:6" x14ac:dyDescent="0.25">
      <c r="A25" t="s">
        <v>9</v>
      </c>
      <c r="B25" t="s">
        <v>5</v>
      </c>
      <c r="C25" s="1">
        <v>4410</v>
      </c>
      <c r="D25" s="1">
        <v>4321</v>
      </c>
      <c r="E25" s="1">
        <v>4123</v>
      </c>
      <c r="F25" s="1">
        <f t="shared" si="0"/>
        <v>12854</v>
      </c>
    </row>
    <row r="26" spans="1:6" x14ac:dyDescent="0.25">
      <c r="A26" t="s">
        <v>9</v>
      </c>
      <c r="B26" t="s">
        <v>4</v>
      </c>
      <c r="C26" s="1">
        <v>2134</v>
      </c>
      <c r="D26" s="1">
        <v>2323</v>
      </c>
      <c r="E26" s="1">
        <v>2156</v>
      </c>
      <c r="F26" s="1">
        <f t="shared" si="0"/>
        <v>6613</v>
      </c>
    </row>
    <row r="27" spans="1:6" x14ac:dyDescent="0.25">
      <c r="A27" t="s">
        <v>9</v>
      </c>
      <c r="B27" t="s">
        <v>3</v>
      </c>
      <c r="C27" s="1">
        <v>2456</v>
      </c>
      <c r="D27" s="1">
        <v>2476</v>
      </c>
      <c r="E27" s="1">
        <v>2898</v>
      </c>
      <c r="F27" s="1">
        <f t="shared" si="0"/>
        <v>7830</v>
      </c>
    </row>
    <row r="28" spans="1:6" x14ac:dyDescent="0.25">
      <c r="A28" t="s">
        <v>9</v>
      </c>
      <c r="B28" t="s">
        <v>2</v>
      </c>
      <c r="C28" s="1">
        <v>2345</v>
      </c>
      <c r="D28" s="1">
        <v>3214</v>
      </c>
      <c r="E28" s="1">
        <v>2314</v>
      </c>
      <c r="F28" s="1">
        <f t="shared" si="0"/>
        <v>7873</v>
      </c>
    </row>
    <row r="29" spans="1:6" x14ac:dyDescent="0.25">
      <c r="A29" t="s">
        <v>9</v>
      </c>
      <c r="B29" t="s">
        <v>0</v>
      </c>
      <c r="C29" s="1">
        <v>1200</v>
      </c>
      <c r="D29" s="1">
        <v>3211</v>
      </c>
      <c r="E29" s="1">
        <v>2334</v>
      </c>
      <c r="F29" s="1">
        <f t="shared" si="0"/>
        <v>6745</v>
      </c>
    </row>
    <row r="30" spans="1:6" x14ac:dyDescent="0.25">
      <c r="A30" t="s">
        <v>8</v>
      </c>
      <c r="B30" t="s">
        <v>7</v>
      </c>
      <c r="C30" s="1">
        <v>3798</v>
      </c>
      <c r="D30" s="1">
        <v>4200</v>
      </c>
      <c r="E30" s="1">
        <v>4122</v>
      </c>
      <c r="F30" s="1">
        <f t="shared" si="0"/>
        <v>12120</v>
      </c>
    </row>
    <row r="31" spans="1:6" x14ac:dyDescent="0.25">
      <c r="A31" t="s">
        <v>8</v>
      </c>
      <c r="B31" t="s">
        <v>6</v>
      </c>
      <c r="C31" s="1">
        <v>4400</v>
      </c>
      <c r="D31" s="1">
        <v>4532</v>
      </c>
      <c r="E31" s="1">
        <v>4112</v>
      </c>
      <c r="F31" s="1">
        <f t="shared" si="0"/>
        <v>13044</v>
      </c>
    </row>
    <row r="32" spans="1:6" x14ac:dyDescent="0.25">
      <c r="A32" t="s">
        <v>8</v>
      </c>
      <c r="B32" t="s">
        <v>5</v>
      </c>
      <c r="C32" s="1">
        <v>5500</v>
      </c>
      <c r="D32" s="1">
        <v>5693</v>
      </c>
      <c r="E32" s="1">
        <v>5723</v>
      </c>
      <c r="F32" s="1">
        <f t="shared" si="0"/>
        <v>16916</v>
      </c>
    </row>
    <row r="33" spans="1:6" x14ac:dyDescent="0.25">
      <c r="A33" t="s">
        <v>8</v>
      </c>
      <c r="B33" t="s">
        <v>4</v>
      </c>
      <c r="C33" s="1">
        <v>5656</v>
      </c>
      <c r="D33" s="1">
        <v>5743</v>
      </c>
      <c r="E33" s="1">
        <v>5874</v>
      </c>
      <c r="F33" s="1">
        <f t="shared" si="0"/>
        <v>17273</v>
      </c>
    </row>
    <row r="34" spans="1:6" x14ac:dyDescent="0.25">
      <c r="A34" t="s">
        <v>8</v>
      </c>
      <c r="B34" t="s">
        <v>3</v>
      </c>
      <c r="C34" s="1">
        <v>4400</v>
      </c>
      <c r="D34" s="1">
        <v>4765</v>
      </c>
      <c r="E34" s="1">
        <v>4887</v>
      </c>
      <c r="F34" s="1">
        <f t="shared" si="0"/>
        <v>14052</v>
      </c>
    </row>
    <row r="35" spans="1:6" x14ac:dyDescent="0.25">
      <c r="A35" t="s">
        <v>8</v>
      </c>
      <c r="B35" t="s">
        <v>2</v>
      </c>
      <c r="C35" s="1">
        <v>4567</v>
      </c>
      <c r="D35" s="1">
        <v>5432</v>
      </c>
      <c r="E35" s="1">
        <v>3456</v>
      </c>
      <c r="F35" s="1">
        <f t="shared" si="0"/>
        <v>13455</v>
      </c>
    </row>
    <row r="36" spans="1:6" x14ac:dyDescent="0.25">
      <c r="A36" t="s">
        <v>8</v>
      </c>
      <c r="B36" t="s">
        <v>0</v>
      </c>
      <c r="C36" s="1">
        <v>4566</v>
      </c>
      <c r="D36" s="1">
        <v>7654</v>
      </c>
      <c r="E36" s="1">
        <v>5654</v>
      </c>
      <c r="F36" s="1">
        <f t="shared" si="0"/>
        <v>17874</v>
      </c>
    </row>
    <row r="37" spans="1:6" x14ac:dyDescent="0.25">
      <c r="A37" t="s">
        <v>1</v>
      </c>
      <c r="B37" t="s">
        <v>7</v>
      </c>
      <c r="C37" s="1">
        <v>2012</v>
      </c>
      <c r="D37" s="1">
        <v>2300</v>
      </c>
      <c r="E37" s="1">
        <v>2323</v>
      </c>
      <c r="F37" s="1">
        <f t="shared" si="0"/>
        <v>6635</v>
      </c>
    </row>
    <row r="38" spans="1:6" x14ac:dyDescent="0.25">
      <c r="A38" t="s">
        <v>1</v>
      </c>
      <c r="B38" t="s">
        <v>6</v>
      </c>
      <c r="C38" s="1">
        <v>1700</v>
      </c>
      <c r="D38" s="1">
        <v>1543</v>
      </c>
      <c r="E38" s="1">
        <v>1594</v>
      </c>
      <c r="F38" s="1">
        <f t="shared" si="0"/>
        <v>4837</v>
      </c>
    </row>
    <row r="39" spans="1:6" x14ac:dyDescent="0.25">
      <c r="A39" t="s">
        <v>1</v>
      </c>
      <c r="B39" t="s">
        <v>5</v>
      </c>
      <c r="C39" s="1">
        <v>1989</v>
      </c>
      <c r="D39" s="1">
        <v>1888</v>
      </c>
      <c r="E39" s="1">
        <v>1989</v>
      </c>
      <c r="F39" s="1">
        <f t="shared" si="0"/>
        <v>5866</v>
      </c>
    </row>
    <row r="40" spans="1:6" x14ac:dyDescent="0.25">
      <c r="A40" t="s">
        <v>1</v>
      </c>
      <c r="B40" t="s">
        <v>4</v>
      </c>
      <c r="C40" s="1">
        <v>1388</v>
      </c>
      <c r="D40" s="1">
        <v>1433</v>
      </c>
      <c r="E40" s="1">
        <v>1376</v>
      </c>
      <c r="F40" s="1">
        <f t="shared" si="0"/>
        <v>4197</v>
      </c>
    </row>
    <row r="41" spans="1:6" x14ac:dyDescent="0.25">
      <c r="A41" t="s">
        <v>1</v>
      </c>
      <c r="B41" t="s">
        <v>3</v>
      </c>
      <c r="C41" s="1">
        <v>1100</v>
      </c>
      <c r="D41" s="1">
        <v>1200</v>
      </c>
      <c r="E41" s="1">
        <v>1321</v>
      </c>
      <c r="F41" s="1">
        <f t="shared" si="0"/>
        <v>3621</v>
      </c>
    </row>
    <row r="42" spans="1:6" x14ac:dyDescent="0.25">
      <c r="A42" t="s">
        <v>1</v>
      </c>
      <c r="B42" t="s">
        <v>2</v>
      </c>
      <c r="C42" s="1">
        <v>1010</v>
      </c>
      <c r="D42" s="1">
        <v>1211</v>
      </c>
      <c r="E42" s="1">
        <v>1432</v>
      </c>
      <c r="F42" s="1">
        <f t="shared" si="0"/>
        <v>3653</v>
      </c>
    </row>
    <row r="43" spans="1:6" x14ac:dyDescent="0.25">
      <c r="A43" t="s">
        <v>1</v>
      </c>
      <c r="B43" t="s">
        <v>0</v>
      </c>
      <c r="C43" s="1">
        <v>2100</v>
      </c>
      <c r="D43" s="1">
        <v>2320</v>
      </c>
      <c r="E43" s="1">
        <v>3210</v>
      </c>
      <c r="F43" s="1">
        <f t="shared" si="0"/>
        <v>7630</v>
      </c>
    </row>
    <row r="44" spans="1:6" x14ac:dyDescent="0.25">
      <c r="C44" s="2"/>
      <c r="D44" s="2"/>
      <c r="E44" s="2"/>
      <c r="F44" s="2">
        <f>SUBTOTAL(109,Q1_Sales[Total])</f>
        <v>333423</v>
      </c>
    </row>
  </sheetData>
  <mergeCells count="3">
    <mergeCell ref="A9:F9"/>
    <mergeCell ref="H10:H11"/>
    <mergeCell ref="J10:Q12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ED70-137E-4FE9-84DD-C3ED31DBC591}">
  <sheetPr>
    <tabColor rgb="FF92D050"/>
  </sheetPr>
  <dimension ref="A1:P40"/>
  <sheetViews>
    <sheetView workbookViewId="0">
      <selection activeCell="B4" sqref="B4"/>
    </sheetView>
  </sheetViews>
  <sheetFormatPr defaultColWidth="8.85546875" defaultRowHeight="15" x14ac:dyDescent="0.25"/>
  <cols>
    <col min="1" max="1" width="10.42578125" customWidth="1"/>
    <col min="2" max="2" width="10.85546875" bestFit="1" customWidth="1"/>
    <col min="3" max="3" width="17.42578125" customWidth="1"/>
    <col min="4" max="4" width="27.140625" customWidth="1"/>
    <col min="5" max="5" width="18.42578125" customWidth="1"/>
  </cols>
  <sheetData>
    <row r="1" spans="1:16" ht="33.950000000000003" customHeight="1" x14ac:dyDescent="0.5">
      <c r="A1" s="23" t="s">
        <v>157</v>
      </c>
      <c r="B1" s="22"/>
      <c r="C1" s="22"/>
      <c r="D1" s="22"/>
      <c r="E1" s="22"/>
    </row>
    <row r="3" spans="1:16" ht="15.75" x14ac:dyDescent="0.25">
      <c r="A3" s="21" t="s">
        <v>156</v>
      </c>
      <c r="B3" s="20" t="s">
        <v>150</v>
      </c>
      <c r="C3" s="19" t="s">
        <v>152</v>
      </c>
      <c r="D3" s="63" t="str">
        <f>_xlfn.XLOOKUP(B3,Sales[Order No],Sales[Product Name],,0)</f>
        <v>Artisan Heavy-Duty EZD  Binder With Locking Rings</v>
      </c>
      <c r="E3" s="64"/>
      <c r="F3" s="64"/>
      <c r="I3" s="58" t="s">
        <v>71</v>
      </c>
      <c r="J3" s="58"/>
      <c r="K3" s="58"/>
      <c r="L3" s="58"/>
      <c r="M3" s="58"/>
      <c r="N3" s="58"/>
      <c r="O3" s="58"/>
      <c r="P3" s="58"/>
    </row>
    <row r="4" spans="1:16" x14ac:dyDescent="0.25">
      <c r="I4" s="58"/>
      <c r="J4" s="58"/>
      <c r="K4" s="58"/>
      <c r="L4" s="58"/>
      <c r="M4" s="58"/>
      <c r="N4" s="58"/>
      <c r="O4" s="58"/>
      <c r="P4" s="58"/>
    </row>
    <row r="5" spans="1:16" ht="18" customHeight="1" x14ac:dyDescent="0.25">
      <c r="A5" s="18" t="s">
        <v>155</v>
      </c>
      <c r="B5" s="18" t="s">
        <v>154</v>
      </c>
      <c r="C5" s="18" t="s">
        <v>153</v>
      </c>
      <c r="D5" s="18" t="s">
        <v>152</v>
      </c>
      <c r="E5" s="18" t="s">
        <v>151</v>
      </c>
      <c r="I5" s="58"/>
      <c r="J5" s="58"/>
      <c r="K5" s="58"/>
      <c r="L5" s="58"/>
      <c r="M5" s="58"/>
      <c r="N5" s="58"/>
      <c r="O5" s="58"/>
      <c r="P5" s="58"/>
    </row>
    <row r="6" spans="1:16" x14ac:dyDescent="0.25">
      <c r="A6" t="s">
        <v>150</v>
      </c>
      <c r="B6" s="17" t="s">
        <v>82</v>
      </c>
      <c r="C6" s="17" t="s">
        <v>81</v>
      </c>
      <c r="D6" s="17" t="s">
        <v>149</v>
      </c>
      <c r="E6" s="17" t="s">
        <v>72</v>
      </c>
    </row>
    <row r="7" spans="1:16" x14ac:dyDescent="0.25">
      <c r="A7" t="s">
        <v>148</v>
      </c>
      <c r="B7" s="17" t="s">
        <v>82</v>
      </c>
      <c r="C7" s="17" t="s">
        <v>98</v>
      </c>
      <c r="D7" s="17" t="s">
        <v>147</v>
      </c>
      <c r="E7" s="17" t="s">
        <v>72</v>
      </c>
    </row>
    <row r="8" spans="1:16" x14ac:dyDescent="0.25">
      <c r="A8" t="s">
        <v>146</v>
      </c>
      <c r="B8" s="17" t="s">
        <v>75</v>
      </c>
      <c r="C8" s="17" t="s">
        <v>88</v>
      </c>
      <c r="D8" s="17" t="s">
        <v>145</v>
      </c>
      <c r="E8" s="17" t="s">
        <v>72</v>
      </c>
    </row>
    <row r="9" spans="1:16" x14ac:dyDescent="0.25">
      <c r="A9" t="s">
        <v>144</v>
      </c>
      <c r="B9" s="17" t="s">
        <v>82</v>
      </c>
      <c r="C9" s="17" t="s">
        <v>81</v>
      </c>
      <c r="D9" s="17" t="s">
        <v>143</v>
      </c>
      <c r="E9" s="17" t="s">
        <v>86</v>
      </c>
    </row>
    <row r="10" spans="1:16" x14ac:dyDescent="0.25">
      <c r="A10" t="s">
        <v>142</v>
      </c>
      <c r="B10" s="17" t="s">
        <v>75</v>
      </c>
      <c r="C10" s="17" t="s">
        <v>107</v>
      </c>
      <c r="D10" s="17" t="s">
        <v>141</v>
      </c>
      <c r="E10" s="17" t="s">
        <v>72</v>
      </c>
    </row>
    <row r="11" spans="1:16" x14ac:dyDescent="0.25">
      <c r="A11" t="s">
        <v>140</v>
      </c>
      <c r="B11" s="17" t="s">
        <v>82</v>
      </c>
      <c r="C11" s="17" t="s">
        <v>81</v>
      </c>
      <c r="D11" s="17" t="s">
        <v>139</v>
      </c>
      <c r="E11" s="17" t="s">
        <v>72</v>
      </c>
    </row>
    <row r="12" spans="1:16" x14ac:dyDescent="0.25">
      <c r="A12" t="s">
        <v>138</v>
      </c>
      <c r="B12" s="17" t="s">
        <v>75</v>
      </c>
      <c r="C12" s="17" t="s">
        <v>100</v>
      </c>
      <c r="D12" s="17" t="s">
        <v>137</v>
      </c>
      <c r="E12" s="17" t="s">
        <v>72</v>
      </c>
    </row>
    <row r="13" spans="1:16" x14ac:dyDescent="0.25">
      <c r="A13" t="s">
        <v>136</v>
      </c>
      <c r="B13" s="17" t="s">
        <v>75</v>
      </c>
      <c r="C13" s="17" t="s">
        <v>100</v>
      </c>
      <c r="D13" s="17" t="s">
        <v>135</v>
      </c>
      <c r="E13" s="17" t="s">
        <v>72</v>
      </c>
    </row>
    <row r="14" spans="1:16" x14ac:dyDescent="0.25">
      <c r="A14" t="s">
        <v>134</v>
      </c>
      <c r="B14" s="17" t="s">
        <v>75</v>
      </c>
      <c r="C14" s="17" t="s">
        <v>88</v>
      </c>
      <c r="D14" s="17" t="s">
        <v>77</v>
      </c>
      <c r="E14" s="17" t="s">
        <v>72</v>
      </c>
    </row>
    <row r="15" spans="1:16" x14ac:dyDescent="0.25">
      <c r="A15" t="s">
        <v>133</v>
      </c>
      <c r="B15" s="17" t="s">
        <v>75</v>
      </c>
      <c r="C15" s="17" t="s">
        <v>120</v>
      </c>
      <c r="D15" s="17" t="s">
        <v>104</v>
      </c>
      <c r="E15" s="17" t="s">
        <v>72</v>
      </c>
    </row>
    <row r="16" spans="1:16" x14ac:dyDescent="0.25">
      <c r="A16" t="s">
        <v>132</v>
      </c>
      <c r="B16" s="17" t="s">
        <v>82</v>
      </c>
      <c r="C16" s="17" t="s">
        <v>98</v>
      </c>
      <c r="D16" s="17" t="s">
        <v>131</v>
      </c>
      <c r="E16" s="17" t="s">
        <v>72</v>
      </c>
    </row>
    <row r="17" spans="1:5" x14ac:dyDescent="0.25">
      <c r="A17" t="s">
        <v>130</v>
      </c>
      <c r="B17" s="17" t="s">
        <v>75</v>
      </c>
      <c r="C17" s="17" t="s">
        <v>111</v>
      </c>
      <c r="D17" s="17" t="s">
        <v>77</v>
      </c>
      <c r="E17" s="17" t="s">
        <v>72</v>
      </c>
    </row>
    <row r="18" spans="1:5" x14ac:dyDescent="0.25">
      <c r="A18" t="s">
        <v>129</v>
      </c>
      <c r="B18" s="17" t="s">
        <v>75</v>
      </c>
      <c r="C18" s="17" t="s">
        <v>100</v>
      </c>
      <c r="D18" s="17" t="s">
        <v>128</v>
      </c>
      <c r="E18" s="17" t="s">
        <v>72</v>
      </c>
    </row>
    <row r="19" spans="1:5" x14ac:dyDescent="0.25">
      <c r="A19" t="s">
        <v>127</v>
      </c>
      <c r="B19" s="17" t="s">
        <v>82</v>
      </c>
      <c r="C19" s="17" t="s">
        <v>81</v>
      </c>
      <c r="D19" s="17" t="s">
        <v>122</v>
      </c>
      <c r="E19" s="17" t="s">
        <v>72</v>
      </c>
    </row>
    <row r="20" spans="1:5" x14ac:dyDescent="0.25">
      <c r="A20" t="s">
        <v>126</v>
      </c>
      <c r="B20" s="17" t="s">
        <v>75</v>
      </c>
      <c r="C20" s="17" t="s">
        <v>125</v>
      </c>
      <c r="D20" s="17" t="s">
        <v>124</v>
      </c>
      <c r="E20" s="17" t="s">
        <v>72</v>
      </c>
    </row>
    <row r="21" spans="1:5" x14ac:dyDescent="0.25">
      <c r="A21" t="s">
        <v>123</v>
      </c>
      <c r="B21" s="17" t="s">
        <v>82</v>
      </c>
      <c r="C21" s="17" t="s">
        <v>98</v>
      </c>
      <c r="D21" s="17" t="s">
        <v>122</v>
      </c>
      <c r="E21" s="17" t="s">
        <v>72</v>
      </c>
    </row>
    <row r="22" spans="1:5" x14ac:dyDescent="0.25">
      <c r="A22" t="s">
        <v>121</v>
      </c>
      <c r="B22" s="17" t="s">
        <v>75</v>
      </c>
      <c r="C22" s="17" t="s">
        <v>120</v>
      </c>
      <c r="D22" s="17" t="s">
        <v>119</v>
      </c>
      <c r="E22" s="17" t="s">
        <v>72</v>
      </c>
    </row>
    <row r="23" spans="1:5" x14ac:dyDescent="0.25">
      <c r="A23" t="s">
        <v>118</v>
      </c>
      <c r="B23" s="17" t="s">
        <v>75</v>
      </c>
      <c r="C23" s="17" t="s">
        <v>109</v>
      </c>
      <c r="D23" s="17" t="s">
        <v>117</v>
      </c>
      <c r="E23" s="17" t="s">
        <v>72</v>
      </c>
    </row>
    <row r="24" spans="1:5" x14ac:dyDescent="0.25">
      <c r="A24" t="s">
        <v>116</v>
      </c>
      <c r="B24" s="17" t="s">
        <v>75</v>
      </c>
      <c r="C24" s="17" t="s">
        <v>107</v>
      </c>
      <c r="D24" s="17" t="s">
        <v>115</v>
      </c>
      <c r="E24" s="17" t="s">
        <v>72</v>
      </c>
    </row>
    <row r="25" spans="1:5" x14ac:dyDescent="0.25">
      <c r="A25" t="s">
        <v>114</v>
      </c>
      <c r="B25" s="17" t="s">
        <v>75</v>
      </c>
      <c r="C25" s="17" t="s">
        <v>78</v>
      </c>
      <c r="D25" s="17" t="s">
        <v>113</v>
      </c>
      <c r="E25" s="17" t="s">
        <v>86</v>
      </c>
    </row>
    <row r="26" spans="1:5" x14ac:dyDescent="0.25">
      <c r="A26" t="s">
        <v>112</v>
      </c>
      <c r="B26" s="17" t="s">
        <v>75</v>
      </c>
      <c r="C26" s="17" t="s">
        <v>111</v>
      </c>
      <c r="D26" s="17" t="s">
        <v>104</v>
      </c>
      <c r="E26" s="17" t="s">
        <v>72</v>
      </c>
    </row>
    <row r="27" spans="1:5" x14ac:dyDescent="0.25">
      <c r="A27" t="s">
        <v>110</v>
      </c>
      <c r="B27" s="17" t="s">
        <v>75</v>
      </c>
      <c r="C27" s="17" t="s">
        <v>109</v>
      </c>
      <c r="D27" s="17" t="s">
        <v>73</v>
      </c>
      <c r="E27" s="17" t="s">
        <v>72</v>
      </c>
    </row>
    <row r="28" spans="1:5" x14ac:dyDescent="0.25">
      <c r="A28" t="s">
        <v>108</v>
      </c>
      <c r="B28" s="17" t="s">
        <v>75</v>
      </c>
      <c r="C28" s="17" t="s">
        <v>107</v>
      </c>
      <c r="D28" s="17" t="s">
        <v>106</v>
      </c>
      <c r="E28" s="17" t="s">
        <v>72</v>
      </c>
    </row>
    <row r="29" spans="1:5" x14ac:dyDescent="0.25">
      <c r="A29" t="s">
        <v>105</v>
      </c>
      <c r="B29" s="17" t="s">
        <v>82</v>
      </c>
      <c r="C29" s="17" t="s">
        <v>98</v>
      </c>
      <c r="D29" s="17" t="s">
        <v>104</v>
      </c>
      <c r="E29" s="17" t="s">
        <v>72</v>
      </c>
    </row>
    <row r="30" spans="1:5" x14ac:dyDescent="0.25">
      <c r="A30" t="s">
        <v>103</v>
      </c>
      <c r="B30" s="17" t="s">
        <v>82</v>
      </c>
      <c r="C30" s="17" t="s">
        <v>98</v>
      </c>
      <c r="D30" s="17" t="s">
        <v>102</v>
      </c>
      <c r="E30" s="17" t="s">
        <v>72</v>
      </c>
    </row>
    <row r="31" spans="1:5" x14ac:dyDescent="0.25">
      <c r="A31" t="s">
        <v>101</v>
      </c>
      <c r="B31" s="17" t="s">
        <v>75</v>
      </c>
      <c r="C31" s="17" t="s">
        <v>100</v>
      </c>
      <c r="D31" s="17" t="s">
        <v>90</v>
      </c>
      <c r="E31" s="17" t="s">
        <v>72</v>
      </c>
    </row>
    <row r="32" spans="1:5" x14ac:dyDescent="0.25">
      <c r="A32" t="s">
        <v>99</v>
      </c>
      <c r="B32" s="17" t="s">
        <v>82</v>
      </c>
      <c r="C32" s="17" t="s">
        <v>98</v>
      </c>
      <c r="D32" s="17" t="s">
        <v>97</v>
      </c>
      <c r="E32" s="17" t="s">
        <v>72</v>
      </c>
    </row>
    <row r="33" spans="1:5" x14ac:dyDescent="0.25">
      <c r="A33" t="s">
        <v>96</v>
      </c>
      <c r="B33" s="17" t="s">
        <v>75</v>
      </c>
      <c r="C33" s="17" t="s">
        <v>74</v>
      </c>
      <c r="D33" s="17" t="s">
        <v>95</v>
      </c>
      <c r="E33" s="17" t="s">
        <v>86</v>
      </c>
    </row>
    <row r="34" spans="1:5" x14ac:dyDescent="0.25">
      <c r="A34" t="s">
        <v>94</v>
      </c>
      <c r="B34" s="17" t="s">
        <v>82</v>
      </c>
      <c r="C34" s="17" t="s">
        <v>81</v>
      </c>
      <c r="D34" s="17" t="s">
        <v>93</v>
      </c>
      <c r="E34" s="17" t="s">
        <v>86</v>
      </c>
    </row>
    <row r="35" spans="1:5" x14ac:dyDescent="0.25">
      <c r="A35" t="s">
        <v>92</v>
      </c>
      <c r="B35" s="17" t="s">
        <v>75</v>
      </c>
      <c r="C35" s="17" t="s">
        <v>91</v>
      </c>
      <c r="D35" s="17" t="s">
        <v>90</v>
      </c>
      <c r="E35" s="17" t="s">
        <v>72</v>
      </c>
    </row>
    <row r="36" spans="1:5" x14ac:dyDescent="0.25">
      <c r="A36" t="s">
        <v>89</v>
      </c>
      <c r="B36" s="17" t="s">
        <v>75</v>
      </c>
      <c r="C36" s="17" t="s">
        <v>88</v>
      </c>
      <c r="D36" s="17" t="s">
        <v>87</v>
      </c>
      <c r="E36" s="17" t="s">
        <v>86</v>
      </c>
    </row>
    <row r="37" spans="1:5" x14ac:dyDescent="0.25">
      <c r="A37" t="s">
        <v>85</v>
      </c>
      <c r="B37" s="17" t="s">
        <v>82</v>
      </c>
      <c r="C37" s="17" t="s">
        <v>81</v>
      </c>
      <c r="D37" s="17" t="s">
        <v>84</v>
      </c>
      <c r="E37" s="17" t="s">
        <v>72</v>
      </c>
    </row>
    <row r="38" spans="1:5" x14ac:dyDescent="0.25">
      <c r="A38" t="s">
        <v>83</v>
      </c>
      <c r="B38" s="17" t="s">
        <v>82</v>
      </c>
      <c r="C38" s="17" t="s">
        <v>81</v>
      </c>
      <c r="D38" s="17" t="s">
        <v>80</v>
      </c>
      <c r="E38" s="17" t="s">
        <v>72</v>
      </c>
    </row>
    <row r="39" spans="1:5" x14ac:dyDescent="0.25">
      <c r="A39" t="s">
        <v>79</v>
      </c>
      <c r="B39" s="17" t="s">
        <v>75</v>
      </c>
      <c r="C39" s="17" t="s">
        <v>78</v>
      </c>
      <c r="D39" s="17" t="s">
        <v>77</v>
      </c>
      <c r="E39" s="17" t="s">
        <v>72</v>
      </c>
    </row>
    <row r="40" spans="1:5" x14ac:dyDescent="0.25">
      <c r="A40" t="s">
        <v>76</v>
      </c>
      <c r="B40" s="17" t="s">
        <v>75</v>
      </c>
      <c r="C40" s="17" t="s">
        <v>74</v>
      </c>
      <c r="D40" s="17" t="s">
        <v>73</v>
      </c>
      <c r="E40" s="17" t="s">
        <v>72</v>
      </c>
    </row>
  </sheetData>
  <mergeCells count="2">
    <mergeCell ref="D3:F3"/>
    <mergeCell ref="I3:P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8DE9-F58A-4575-99AC-B8318C80BAA3}">
  <sheetPr>
    <tabColor rgb="FF92D050"/>
  </sheetPr>
  <dimension ref="A3:N16"/>
  <sheetViews>
    <sheetView zoomScaleNormal="100" workbookViewId="0">
      <selection activeCell="F8" sqref="F8"/>
    </sheetView>
  </sheetViews>
  <sheetFormatPr defaultRowHeight="15" x14ac:dyDescent="0.25"/>
  <cols>
    <col min="1" max="1" width="20.140625" customWidth="1"/>
    <col min="2" max="2" width="15.140625" customWidth="1"/>
    <col min="3" max="3" width="17.42578125" customWidth="1"/>
    <col min="4" max="4" width="14.28515625" customWidth="1"/>
    <col min="5" max="5" width="16.5703125" customWidth="1"/>
  </cols>
  <sheetData>
    <row r="3" spans="1:14" x14ac:dyDescent="0.25">
      <c r="G3" s="58" t="s">
        <v>273</v>
      </c>
      <c r="H3" s="58"/>
      <c r="I3" s="58"/>
      <c r="J3" s="58"/>
      <c r="K3" s="58"/>
      <c r="L3" s="58"/>
      <c r="M3" s="58"/>
      <c r="N3" s="58"/>
    </row>
    <row r="4" spans="1:14" x14ac:dyDescent="0.25">
      <c r="G4" s="58"/>
      <c r="H4" s="58"/>
      <c r="I4" s="58"/>
      <c r="J4" s="58"/>
      <c r="K4" s="58"/>
      <c r="L4" s="58"/>
      <c r="M4" s="58"/>
      <c r="N4" s="58"/>
    </row>
    <row r="5" spans="1:14" x14ac:dyDescent="0.25">
      <c r="G5" s="58"/>
      <c r="H5" s="58"/>
      <c r="I5" s="58"/>
      <c r="J5" s="58"/>
      <c r="K5" s="58"/>
      <c r="L5" s="58"/>
      <c r="M5" s="58"/>
      <c r="N5" s="58"/>
    </row>
    <row r="9" spans="1:14" ht="18.75" x14ac:dyDescent="0.3">
      <c r="A9" s="60" t="s">
        <v>21</v>
      </c>
      <c r="B9" s="60"/>
      <c r="C9" s="60"/>
      <c r="D9" s="60"/>
      <c r="E9" s="60"/>
    </row>
    <row r="10" spans="1:14" ht="18.75" x14ac:dyDescent="0.3">
      <c r="A10" s="13" t="s">
        <v>20</v>
      </c>
      <c r="B10" s="12" t="s">
        <v>16</v>
      </c>
      <c r="C10" s="12" t="s">
        <v>15</v>
      </c>
      <c r="D10" s="12" t="s">
        <v>14</v>
      </c>
      <c r="E10" s="12" t="s">
        <v>13</v>
      </c>
    </row>
    <row r="11" spans="1:14" x14ac:dyDescent="0.25">
      <c r="A11" t="s">
        <v>11</v>
      </c>
      <c r="B11" s="11">
        <v>20000</v>
      </c>
      <c r="C11" s="11">
        <v>20000</v>
      </c>
      <c r="D11" s="11">
        <v>15000</v>
      </c>
      <c r="E11" s="11">
        <f>SUM(B11:D11)</f>
        <v>55000</v>
      </c>
    </row>
    <row r="12" spans="1:14" x14ac:dyDescent="0.25">
      <c r="A12" t="s">
        <v>10</v>
      </c>
      <c r="B12" s="11">
        <v>12000</v>
      </c>
      <c r="C12" s="11">
        <v>13000</v>
      </c>
      <c r="D12" s="11">
        <v>14000</v>
      </c>
      <c r="E12" s="11">
        <f>SUM(B12:D12)</f>
        <v>39000</v>
      </c>
    </row>
    <row r="13" spans="1:14" x14ac:dyDescent="0.25">
      <c r="A13" t="s">
        <v>9</v>
      </c>
      <c r="B13" s="11">
        <v>13000</v>
      </c>
      <c r="C13" s="11">
        <v>14000</v>
      </c>
      <c r="D13" s="11">
        <v>15000</v>
      </c>
      <c r="E13" s="11">
        <f>SUM(B13:D13)</f>
        <v>42000</v>
      </c>
    </row>
    <row r="14" spans="1:14" x14ac:dyDescent="0.25">
      <c r="A14" t="s">
        <v>8</v>
      </c>
      <c r="B14" s="11">
        <v>33000</v>
      </c>
      <c r="C14" s="11">
        <v>38000</v>
      </c>
      <c r="D14" s="11">
        <v>35000</v>
      </c>
      <c r="E14" s="11">
        <f>SUM(B14:D14)</f>
        <v>106000</v>
      </c>
    </row>
    <row r="15" spans="1:14" x14ac:dyDescent="0.25">
      <c r="A15" t="s">
        <v>1</v>
      </c>
      <c r="B15" s="11">
        <v>11000</v>
      </c>
      <c r="C15" s="11">
        <v>12000</v>
      </c>
      <c r="D15" s="11">
        <v>13000</v>
      </c>
      <c r="E15" s="11">
        <f>SUM(B15:D15)</f>
        <v>36000</v>
      </c>
    </row>
    <row r="16" spans="1:14" x14ac:dyDescent="0.25">
      <c r="A16" t="s">
        <v>13</v>
      </c>
      <c r="B16" s="10"/>
      <c r="C16" s="10"/>
      <c r="D16" s="10"/>
      <c r="E16" s="9">
        <f>SUBTOTAL(109,Table1[Total])</f>
        <v>278000</v>
      </c>
    </row>
  </sheetData>
  <mergeCells count="2">
    <mergeCell ref="A9:E9"/>
    <mergeCell ref="G3:N5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C1E8-E54B-41E7-92C5-3C988BE093E4}">
  <sheetPr>
    <tabColor rgb="FF92D050"/>
  </sheetPr>
  <dimension ref="A3:L45"/>
  <sheetViews>
    <sheetView workbookViewId="0">
      <selection activeCell="A8" sqref="A8"/>
    </sheetView>
  </sheetViews>
  <sheetFormatPr defaultRowHeight="15" x14ac:dyDescent="0.25"/>
  <cols>
    <col min="1" max="1" width="33.28515625" bestFit="1" customWidth="1"/>
  </cols>
  <sheetData>
    <row r="3" spans="1:12" x14ac:dyDescent="0.25">
      <c r="A3" s="16" t="s">
        <v>25</v>
      </c>
    </row>
    <row r="4" spans="1:12" x14ac:dyDescent="0.25">
      <c r="A4" s="15" t="s">
        <v>70</v>
      </c>
    </row>
    <row r="5" spans="1:12" x14ac:dyDescent="0.25">
      <c r="A5" s="14" t="s">
        <v>69</v>
      </c>
      <c r="E5" s="58" t="s">
        <v>28</v>
      </c>
      <c r="F5" s="58"/>
      <c r="G5" s="58"/>
      <c r="H5" s="58"/>
      <c r="I5" s="58"/>
      <c r="J5" s="58"/>
      <c r="K5" s="58"/>
      <c r="L5" s="58"/>
    </row>
    <row r="6" spans="1:12" x14ac:dyDescent="0.25">
      <c r="A6" s="14" t="s">
        <v>68</v>
      </c>
      <c r="E6" s="58"/>
      <c r="F6" s="58"/>
      <c r="G6" s="58"/>
      <c r="H6" s="58"/>
      <c r="I6" s="58"/>
      <c r="J6" s="58"/>
      <c r="K6" s="58"/>
      <c r="L6" s="58"/>
    </row>
    <row r="7" spans="1:12" x14ac:dyDescent="0.25">
      <c r="A7" s="14" t="s">
        <v>67</v>
      </c>
      <c r="E7" s="58"/>
      <c r="F7" s="58"/>
      <c r="G7" s="58"/>
      <c r="H7" s="58"/>
      <c r="I7" s="58"/>
      <c r="J7" s="58"/>
      <c r="K7" s="58"/>
      <c r="L7" s="58"/>
    </row>
    <row r="8" spans="1:12" x14ac:dyDescent="0.25">
      <c r="A8" s="14" t="s">
        <v>66</v>
      </c>
    </row>
    <row r="9" spans="1:12" x14ac:dyDescent="0.25">
      <c r="A9" s="14" t="s">
        <v>65</v>
      </c>
    </row>
    <row r="10" spans="1:12" x14ac:dyDescent="0.25">
      <c r="A10" s="15" t="s">
        <v>64</v>
      </c>
    </row>
    <row r="11" spans="1:12" x14ac:dyDescent="0.25">
      <c r="A11" s="14" t="s">
        <v>63</v>
      </c>
    </row>
    <row r="12" spans="1:12" x14ac:dyDescent="0.25">
      <c r="A12" s="14" t="s">
        <v>62</v>
      </c>
    </row>
    <row r="13" spans="1:12" x14ac:dyDescent="0.25">
      <c r="A13" s="14" t="s">
        <v>61</v>
      </c>
    </row>
    <row r="14" spans="1:12" x14ac:dyDescent="0.25">
      <c r="A14" s="14" t="s">
        <v>60</v>
      </c>
    </row>
    <row r="15" spans="1:12" x14ac:dyDescent="0.25">
      <c r="A15" s="15" t="s">
        <v>59</v>
      </c>
    </row>
    <row r="16" spans="1:12" x14ac:dyDescent="0.25">
      <c r="A16" s="14" t="s">
        <v>58</v>
      </c>
    </row>
    <row r="17" spans="1:1" x14ac:dyDescent="0.25">
      <c r="A17" s="14" t="s">
        <v>57</v>
      </c>
    </row>
    <row r="18" spans="1:1" x14ac:dyDescent="0.25">
      <c r="A18" s="14" t="s">
        <v>56</v>
      </c>
    </row>
    <row r="19" spans="1:1" x14ac:dyDescent="0.25">
      <c r="A19" s="14" t="s">
        <v>55</v>
      </c>
    </row>
    <row r="20" spans="1:1" x14ac:dyDescent="0.25">
      <c r="A20" s="14" t="s">
        <v>54</v>
      </c>
    </row>
    <row r="21" spans="1:1" x14ac:dyDescent="0.25">
      <c r="A21" s="14" t="s">
        <v>53</v>
      </c>
    </row>
    <row r="22" spans="1:1" x14ac:dyDescent="0.25">
      <c r="A22" s="15" t="s">
        <v>52</v>
      </c>
    </row>
    <row r="23" spans="1:1" x14ac:dyDescent="0.25">
      <c r="A23" s="14" t="s">
        <v>51</v>
      </c>
    </row>
    <row r="24" spans="1:1" x14ac:dyDescent="0.25">
      <c r="A24" s="14" t="s">
        <v>50</v>
      </c>
    </row>
    <row r="25" spans="1:1" x14ac:dyDescent="0.25">
      <c r="A25" s="14" t="s">
        <v>49</v>
      </c>
    </row>
    <row r="26" spans="1:1" x14ac:dyDescent="0.25">
      <c r="A26" s="14" t="s">
        <v>48</v>
      </c>
    </row>
    <row r="27" spans="1:1" x14ac:dyDescent="0.25">
      <c r="A27" s="14" t="s">
        <v>47</v>
      </c>
    </row>
    <row r="28" spans="1:1" x14ac:dyDescent="0.25">
      <c r="A28" s="14" t="s">
        <v>46</v>
      </c>
    </row>
    <row r="29" spans="1:1" x14ac:dyDescent="0.25">
      <c r="A29" s="15" t="s">
        <v>45</v>
      </c>
    </row>
    <row r="30" spans="1:1" x14ac:dyDescent="0.25">
      <c r="A30" s="14" t="s">
        <v>44</v>
      </c>
    </row>
    <row r="31" spans="1:1" x14ac:dyDescent="0.25">
      <c r="A31" s="14" t="s">
        <v>43</v>
      </c>
    </row>
    <row r="32" spans="1:1" x14ac:dyDescent="0.25">
      <c r="A32" s="14" t="s">
        <v>42</v>
      </c>
    </row>
    <row r="33" spans="1:1" x14ac:dyDescent="0.25">
      <c r="A33" s="14" t="s">
        <v>41</v>
      </c>
    </row>
    <row r="34" spans="1:1" x14ac:dyDescent="0.25">
      <c r="A34" s="15" t="s">
        <v>40</v>
      </c>
    </row>
    <row r="35" spans="1:1" x14ac:dyDescent="0.25">
      <c r="A35" s="14" t="s">
        <v>39</v>
      </c>
    </row>
    <row r="36" spans="1:1" x14ac:dyDescent="0.25">
      <c r="A36" s="14" t="s">
        <v>38</v>
      </c>
    </row>
    <row r="37" spans="1:1" x14ac:dyDescent="0.25">
      <c r="A37" s="14" t="s">
        <v>37</v>
      </c>
    </row>
    <row r="38" spans="1:1" x14ac:dyDescent="0.25">
      <c r="A38" s="15" t="s">
        <v>36</v>
      </c>
    </row>
    <row r="39" spans="1:1" x14ac:dyDescent="0.25">
      <c r="A39" s="14" t="s">
        <v>35</v>
      </c>
    </row>
    <row r="40" spans="1:1" x14ac:dyDescent="0.25">
      <c r="A40" s="14" t="s">
        <v>34</v>
      </c>
    </row>
    <row r="41" spans="1:1" x14ac:dyDescent="0.25">
      <c r="A41" s="15" t="s">
        <v>33</v>
      </c>
    </row>
    <row r="42" spans="1:1" x14ac:dyDescent="0.25">
      <c r="A42" s="14" t="s">
        <v>32</v>
      </c>
    </row>
    <row r="43" spans="1:1" x14ac:dyDescent="0.25">
      <c r="A43" s="14" t="s">
        <v>31</v>
      </c>
    </row>
    <row r="44" spans="1:1" x14ac:dyDescent="0.25">
      <c r="A44" s="14" t="s">
        <v>30</v>
      </c>
    </row>
    <row r="45" spans="1:1" x14ac:dyDescent="0.25">
      <c r="A45" s="15" t="s">
        <v>29</v>
      </c>
    </row>
  </sheetData>
  <mergeCells count="1">
    <mergeCell ref="E5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2D77-EFAD-4335-AE23-9EC389708B82}">
  <sheetPr>
    <tabColor rgb="FF92D050"/>
  </sheetPr>
  <dimension ref="B1:O50"/>
  <sheetViews>
    <sheetView workbookViewId="0">
      <selection activeCell="H8" sqref="H8"/>
    </sheetView>
  </sheetViews>
  <sheetFormatPr defaultRowHeight="15" x14ac:dyDescent="0.25"/>
  <cols>
    <col min="2" max="2" width="10.7109375" customWidth="1"/>
    <col min="3" max="3" width="18.85546875" bestFit="1" customWidth="1"/>
    <col min="4" max="4" width="10" bestFit="1" customWidth="1"/>
    <col min="5" max="5" width="15.28515625" customWidth="1"/>
    <col min="6" max="6" width="26.140625" bestFit="1" customWidth="1"/>
  </cols>
  <sheetData>
    <row r="1" spans="2:15" x14ac:dyDescent="0.25">
      <c r="B1" s="25" t="s">
        <v>174</v>
      </c>
      <c r="C1" s="25" t="s">
        <v>173</v>
      </c>
      <c r="D1" s="25" t="s">
        <v>172</v>
      </c>
      <c r="E1" s="25" t="s">
        <v>171</v>
      </c>
      <c r="F1" s="25" t="s">
        <v>170</v>
      </c>
    </row>
    <row r="2" spans="2:15" x14ac:dyDescent="0.25">
      <c r="B2" s="24">
        <v>45352</v>
      </c>
      <c r="C2" t="s">
        <v>163</v>
      </c>
      <c r="D2" t="s">
        <v>162</v>
      </c>
      <c r="F2">
        <v>38282.902479999997</v>
      </c>
    </row>
    <row r="3" spans="2:15" x14ac:dyDescent="0.25">
      <c r="B3" s="24">
        <v>45355</v>
      </c>
      <c r="C3" t="s">
        <v>159</v>
      </c>
      <c r="D3" t="s">
        <v>158</v>
      </c>
      <c r="F3">
        <v>46160.259940000004</v>
      </c>
      <c r="H3" s="58" t="s">
        <v>274</v>
      </c>
      <c r="I3" s="58"/>
      <c r="J3" s="58"/>
      <c r="K3" s="58"/>
      <c r="L3" s="58"/>
      <c r="M3" s="58"/>
      <c r="N3" s="58"/>
      <c r="O3" s="58"/>
    </row>
    <row r="4" spans="2:15" x14ac:dyDescent="0.25">
      <c r="B4" s="24">
        <v>45356</v>
      </c>
      <c r="C4" t="s">
        <v>167</v>
      </c>
      <c r="D4" t="s">
        <v>166</v>
      </c>
      <c r="F4">
        <v>46990.725599999998</v>
      </c>
      <c r="H4" s="58"/>
      <c r="I4" s="58"/>
      <c r="J4" s="58"/>
      <c r="K4" s="58"/>
      <c r="L4" s="58"/>
      <c r="M4" s="58"/>
      <c r="N4" s="58"/>
      <c r="O4" s="58"/>
    </row>
    <row r="5" spans="2:15" x14ac:dyDescent="0.25">
      <c r="B5" s="24">
        <v>45357</v>
      </c>
      <c r="C5" t="s">
        <v>161</v>
      </c>
      <c r="D5" t="s">
        <v>160</v>
      </c>
      <c r="F5">
        <v>44133.86249</v>
      </c>
      <c r="H5" s="58"/>
      <c r="I5" s="58"/>
      <c r="J5" s="58"/>
      <c r="K5" s="58"/>
      <c r="L5" s="58"/>
      <c r="M5" s="58"/>
      <c r="N5" s="58"/>
      <c r="O5" s="58"/>
    </row>
    <row r="6" spans="2:15" x14ac:dyDescent="0.25">
      <c r="B6" s="24">
        <v>45358</v>
      </c>
      <c r="C6" t="s">
        <v>165</v>
      </c>
      <c r="D6" t="s">
        <v>164</v>
      </c>
      <c r="F6">
        <v>44548.706610000001</v>
      </c>
    </row>
    <row r="7" spans="2:15" x14ac:dyDescent="0.25">
      <c r="B7" s="24">
        <v>45359</v>
      </c>
      <c r="C7" t="s">
        <v>169</v>
      </c>
      <c r="D7" t="s">
        <v>168</v>
      </c>
      <c r="F7">
        <v>45113.135219999996</v>
      </c>
    </row>
    <row r="8" spans="2:15" x14ac:dyDescent="0.25">
      <c r="B8" s="24">
        <v>45362</v>
      </c>
      <c r="C8" t="s">
        <v>167</v>
      </c>
      <c r="D8" t="s">
        <v>166</v>
      </c>
      <c r="E8">
        <v>8.8529483000000006E-2</v>
      </c>
      <c r="F8">
        <v>47753.761879999998</v>
      </c>
    </row>
    <row r="9" spans="2:15" x14ac:dyDescent="0.25">
      <c r="B9" s="24">
        <v>45363</v>
      </c>
      <c r="C9" t="s">
        <v>169</v>
      </c>
      <c r="D9" t="s">
        <v>168</v>
      </c>
      <c r="E9">
        <v>-0.59158359900000002</v>
      </c>
      <c r="F9">
        <v>45431.00389</v>
      </c>
    </row>
    <row r="10" spans="2:15" x14ac:dyDescent="0.25">
      <c r="B10" s="24">
        <v>45364</v>
      </c>
      <c r="C10" t="s">
        <v>163</v>
      </c>
      <c r="D10" t="s">
        <v>162</v>
      </c>
      <c r="E10">
        <v>-1.3754037029999999</v>
      </c>
      <c r="F10">
        <v>38133.629589999997</v>
      </c>
    </row>
    <row r="11" spans="2:15" x14ac:dyDescent="0.25">
      <c r="B11" s="24">
        <v>45365</v>
      </c>
      <c r="C11" t="s">
        <v>161</v>
      </c>
      <c r="D11" t="s">
        <v>160</v>
      </c>
      <c r="E11">
        <v>0.66673690699999999</v>
      </c>
      <c r="F11">
        <v>44972.00591</v>
      </c>
    </row>
    <row r="12" spans="2:15" x14ac:dyDescent="0.25">
      <c r="B12" s="24">
        <v>45366</v>
      </c>
      <c r="C12" t="s">
        <v>159</v>
      </c>
      <c r="D12" t="s">
        <v>158</v>
      </c>
      <c r="E12">
        <v>-1.7087099889999999</v>
      </c>
      <c r="F12">
        <v>46003.378700000001</v>
      </c>
    </row>
    <row r="13" spans="2:15" x14ac:dyDescent="0.25">
      <c r="B13" s="24">
        <v>45369</v>
      </c>
      <c r="C13" t="s">
        <v>165</v>
      </c>
      <c r="D13" t="s">
        <v>164</v>
      </c>
      <c r="E13">
        <v>-0.46020085300000002</v>
      </c>
      <c r="F13">
        <v>44804.430240000002</v>
      </c>
    </row>
    <row r="14" spans="2:15" x14ac:dyDescent="0.25">
      <c r="B14" s="24">
        <v>45370</v>
      </c>
      <c r="C14" t="s">
        <v>165</v>
      </c>
      <c r="D14" t="s">
        <v>164</v>
      </c>
      <c r="E14">
        <v>0.203773394</v>
      </c>
      <c r="F14">
        <v>44932.824840000001</v>
      </c>
    </row>
    <row r="15" spans="2:15" x14ac:dyDescent="0.25">
      <c r="B15" s="24">
        <v>45371</v>
      </c>
      <c r="C15" t="s">
        <v>163</v>
      </c>
      <c r="D15" t="s">
        <v>162</v>
      </c>
      <c r="E15">
        <v>0.30678999499999998</v>
      </c>
      <c r="F15">
        <v>38337.345170000001</v>
      </c>
    </row>
    <row r="16" spans="2:15" x14ac:dyDescent="0.25">
      <c r="B16" s="24">
        <v>45372</v>
      </c>
      <c r="C16" t="s">
        <v>161</v>
      </c>
      <c r="D16" t="s">
        <v>160</v>
      </c>
      <c r="E16">
        <v>0.14639802599999999</v>
      </c>
      <c r="F16">
        <v>45001.677459999999</v>
      </c>
    </row>
    <row r="17" spans="2:6" x14ac:dyDescent="0.25">
      <c r="B17" s="24">
        <v>45373</v>
      </c>
      <c r="C17" t="s">
        <v>167</v>
      </c>
      <c r="D17" t="s">
        <v>166</v>
      </c>
      <c r="E17">
        <v>0.196785976</v>
      </c>
      <c r="F17">
        <v>48018.635069999997</v>
      </c>
    </row>
    <row r="18" spans="2:6" x14ac:dyDescent="0.25">
      <c r="B18" s="24">
        <v>45376</v>
      </c>
      <c r="C18" t="s">
        <v>169</v>
      </c>
      <c r="D18" t="s">
        <v>168</v>
      </c>
      <c r="E18">
        <v>0.18810466000000001</v>
      </c>
      <c r="F18">
        <v>45668.819060000002</v>
      </c>
    </row>
    <row r="19" spans="2:6" x14ac:dyDescent="0.25">
      <c r="B19" s="24">
        <v>45377</v>
      </c>
      <c r="C19" t="s">
        <v>159</v>
      </c>
      <c r="D19" t="s">
        <v>158</v>
      </c>
      <c r="E19">
        <v>0.68195460500000005</v>
      </c>
      <c r="F19">
        <v>46375.009660000003</v>
      </c>
    </row>
    <row r="20" spans="2:6" x14ac:dyDescent="0.25">
      <c r="B20" s="24">
        <v>45378</v>
      </c>
      <c r="C20" t="s">
        <v>163</v>
      </c>
      <c r="D20" t="s">
        <v>162</v>
      </c>
      <c r="E20">
        <v>9.5768531000000004E-2</v>
      </c>
      <c r="F20">
        <v>38491.726060000001</v>
      </c>
    </row>
    <row r="21" spans="2:6" x14ac:dyDescent="0.25">
      <c r="B21" s="24">
        <v>45379</v>
      </c>
      <c r="C21" t="s">
        <v>169</v>
      </c>
      <c r="D21" t="s">
        <v>168</v>
      </c>
      <c r="E21">
        <v>0.49282372299999999</v>
      </c>
      <c r="F21">
        <v>46138.411289999996</v>
      </c>
    </row>
    <row r="22" spans="2:6" x14ac:dyDescent="0.25">
      <c r="B22" s="24">
        <v>45380</v>
      </c>
      <c r="C22" t="s">
        <v>167</v>
      </c>
      <c r="D22" t="s">
        <v>166</v>
      </c>
      <c r="E22">
        <v>-0.23798080899999999</v>
      </c>
      <c r="F22">
        <v>48172.940219999997</v>
      </c>
    </row>
    <row r="23" spans="2:6" x14ac:dyDescent="0.25">
      <c r="B23" s="24">
        <v>45383</v>
      </c>
      <c r="C23" t="s">
        <v>161</v>
      </c>
      <c r="D23" t="s">
        <v>160</v>
      </c>
      <c r="E23">
        <v>0.31850588299999999</v>
      </c>
      <c r="F23">
        <v>45330.270579999997</v>
      </c>
    </row>
    <row r="24" spans="2:6" x14ac:dyDescent="0.25">
      <c r="B24" s="24">
        <v>45384</v>
      </c>
      <c r="C24" t="s">
        <v>165</v>
      </c>
      <c r="D24" t="s">
        <v>164</v>
      </c>
      <c r="E24">
        <v>0.48101691099999999</v>
      </c>
      <c r="F24">
        <v>45268.1512</v>
      </c>
    </row>
    <row r="25" spans="2:6" x14ac:dyDescent="0.25">
      <c r="B25" s="24">
        <v>45385</v>
      </c>
      <c r="C25" t="s">
        <v>159</v>
      </c>
      <c r="D25" t="s">
        <v>158</v>
      </c>
      <c r="E25">
        <v>-0.38341343</v>
      </c>
      <c r="F25">
        <v>46432.031949999997</v>
      </c>
    </row>
    <row r="26" spans="2:6" x14ac:dyDescent="0.25">
      <c r="B26" s="24">
        <v>45386</v>
      </c>
      <c r="C26" t="s">
        <v>165</v>
      </c>
      <c r="D26" t="s">
        <v>164</v>
      </c>
      <c r="E26">
        <v>0.13359301200000001</v>
      </c>
      <c r="F26">
        <v>45342.238010000001</v>
      </c>
    </row>
    <row r="27" spans="2:6" x14ac:dyDescent="0.25">
      <c r="B27" s="24">
        <v>45387</v>
      </c>
      <c r="C27" t="s">
        <v>163</v>
      </c>
      <c r="D27" t="s">
        <v>162</v>
      </c>
      <c r="E27">
        <v>0.28353121799999997</v>
      </c>
      <c r="F27">
        <v>38669.875399999997</v>
      </c>
    </row>
    <row r="28" spans="2:6" x14ac:dyDescent="0.25">
      <c r="B28" s="24">
        <v>45390</v>
      </c>
      <c r="C28" t="s">
        <v>159</v>
      </c>
      <c r="D28" t="s">
        <v>158</v>
      </c>
      <c r="E28">
        <v>-0.11413003100000001</v>
      </c>
      <c r="F28">
        <v>46373.62455</v>
      </c>
    </row>
    <row r="29" spans="2:6" x14ac:dyDescent="0.25">
      <c r="B29" s="24">
        <v>45391</v>
      </c>
      <c r="C29" t="s">
        <v>169</v>
      </c>
      <c r="D29" t="s">
        <v>168</v>
      </c>
      <c r="E29">
        <v>4.1490367E-2</v>
      </c>
      <c r="F29">
        <v>46171.050450000002</v>
      </c>
    </row>
    <row r="30" spans="2:6" x14ac:dyDescent="0.25">
      <c r="B30" s="24">
        <v>45392</v>
      </c>
      <c r="C30" t="s">
        <v>161</v>
      </c>
      <c r="D30" t="s">
        <v>160</v>
      </c>
      <c r="E30">
        <v>0.73220000900000004</v>
      </c>
      <c r="F30">
        <v>45658.370569999999</v>
      </c>
    </row>
    <row r="31" spans="2:6" x14ac:dyDescent="0.25">
      <c r="B31" s="24">
        <v>45393</v>
      </c>
      <c r="C31" t="s">
        <v>167</v>
      </c>
      <c r="D31" t="s">
        <v>166</v>
      </c>
      <c r="E31">
        <v>0.28784874599999999</v>
      </c>
      <c r="F31">
        <v>48433.228280000003</v>
      </c>
    </row>
    <row r="32" spans="2:6" x14ac:dyDescent="0.25">
      <c r="B32" s="24">
        <v>45394</v>
      </c>
      <c r="C32" t="s">
        <v>165</v>
      </c>
      <c r="D32" t="s">
        <v>164</v>
      </c>
      <c r="E32">
        <v>5.8149613000000003E-2</v>
      </c>
      <c r="F32">
        <v>45493.380109999998</v>
      </c>
    </row>
    <row r="33" spans="2:6" x14ac:dyDescent="0.25">
      <c r="B33" s="24">
        <v>45397</v>
      </c>
      <c r="C33" t="s">
        <v>169</v>
      </c>
      <c r="D33" t="s">
        <v>168</v>
      </c>
      <c r="E33">
        <v>0.51399958800000001</v>
      </c>
      <c r="F33">
        <v>46391.55053</v>
      </c>
    </row>
    <row r="34" spans="2:6" x14ac:dyDescent="0.25">
      <c r="B34" s="24">
        <v>45398</v>
      </c>
      <c r="C34" t="s">
        <v>161</v>
      </c>
      <c r="D34" t="s">
        <v>160</v>
      </c>
      <c r="E34">
        <v>-0.52066636700000002</v>
      </c>
      <c r="F34">
        <v>45583.683870000001</v>
      </c>
    </row>
    <row r="35" spans="2:6" x14ac:dyDescent="0.25">
      <c r="B35" s="24">
        <v>45399</v>
      </c>
      <c r="C35" t="s">
        <v>167</v>
      </c>
      <c r="D35" t="s">
        <v>166</v>
      </c>
      <c r="E35">
        <v>-2.0891363E-2</v>
      </c>
      <c r="F35">
        <v>48578.052949999998</v>
      </c>
    </row>
    <row r="36" spans="2:6" x14ac:dyDescent="0.25">
      <c r="B36" s="24">
        <v>45400</v>
      </c>
      <c r="C36" t="s">
        <v>159</v>
      </c>
      <c r="D36" t="s">
        <v>158</v>
      </c>
      <c r="E36">
        <v>-0.89442965699999999</v>
      </c>
      <c r="F36">
        <v>46002.145629999999</v>
      </c>
    </row>
    <row r="37" spans="2:6" x14ac:dyDescent="0.25">
      <c r="B37" s="24">
        <v>45401</v>
      </c>
      <c r="C37" t="s">
        <v>163</v>
      </c>
      <c r="D37" t="s">
        <v>162</v>
      </c>
      <c r="E37">
        <v>0.28852697399999999</v>
      </c>
      <c r="F37">
        <v>38810.009700000002</v>
      </c>
    </row>
    <row r="38" spans="2:6" x14ac:dyDescent="0.25">
      <c r="B38" s="24">
        <v>45404</v>
      </c>
      <c r="C38" t="s">
        <v>163</v>
      </c>
      <c r="D38" t="s">
        <v>162</v>
      </c>
      <c r="E38">
        <v>0.40936478900000001</v>
      </c>
      <c r="F38">
        <v>38913.124300000003</v>
      </c>
    </row>
    <row r="39" spans="2:6" x14ac:dyDescent="0.25">
      <c r="B39" s="24">
        <v>45405</v>
      </c>
      <c r="C39" t="s">
        <v>167</v>
      </c>
      <c r="D39" t="s">
        <v>166</v>
      </c>
      <c r="E39">
        <v>0.73910051700000001</v>
      </c>
      <c r="F39">
        <v>48852.02145</v>
      </c>
    </row>
    <row r="40" spans="2:6" x14ac:dyDescent="0.25">
      <c r="B40" s="24">
        <v>45406</v>
      </c>
      <c r="C40" t="s">
        <v>169</v>
      </c>
      <c r="D40" t="s">
        <v>168</v>
      </c>
      <c r="E40">
        <v>0.325788305</v>
      </c>
      <c r="F40">
        <v>46384.713900000002</v>
      </c>
    </row>
    <row r="41" spans="2:6" x14ac:dyDescent="0.25">
      <c r="B41" s="24">
        <v>45407</v>
      </c>
      <c r="C41" t="s">
        <v>165</v>
      </c>
      <c r="D41" t="s">
        <v>164</v>
      </c>
      <c r="E41">
        <v>-0.54945551100000001</v>
      </c>
      <c r="F41">
        <v>45219.063649999996</v>
      </c>
    </row>
    <row r="42" spans="2:6" x14ac:dyDescent="0.25">
      <c r="B42" s="24">
        <v>45408</v>
      </c>
      <c r="C42" t="s">
        <v>161</v>
      </c>
      <c r="D42" t="s">
        <v>160</v>
      </c>
      <c r="E42">
        <v>1.115929132</v>
      </c>
      <c r="F42">
        <v>45960.692940000001</v>
      </c>
    </row>
    <row r="43" spans="2:6" x14ac:dyDescent="0.25">
      <c r="B43" s="24">
        <v>45411</v>
      </c>
      <c r="C43" t="s">
        <v>159</v>
      </c>
      <c r="D43" t="s">
        <v>158</v>
      </c>
      <c r="E43">
        <v>0.43986188199999998</v>
      </c>
      <c r="F43">
        <v>46078.433709999998</v>
      </c>
    </row>
    <row r="44" spans="2:6" x14ac:dyDescent="0.25">
      <c r="B44" s="24">
        <v>45412</v>
      </c>
      <c r="C44" t="s">
        <v>169</v>
      </c>
      <c r="D44" t="s">
        <v>168</v>
      </c>
      <c r="E44">
        <v>0.78622416799999995</v>
      </c>
      <c r="F44">
        <v>46434.533770000002</v>
      </c>
    </row>
    <row r="45" spans="2:6" x14ac:dyDescent="0.25">
      <c r="B45" s="24">
        <v>45413</v>
      </c>
      <c r="C45" t="s">
        <v>167</v>
      </c>
      <c r="D45" t="s">
        <v>166</v>
      </c>
      <c r="E45">
        <v>0.30393321400000001</v>
      </c>
      <c r="F45">
        <v>48664.979659999997</v>
      </c>
    </row>
    <row r="46" spans="2:6" x14ac:dyDescent="0.25">
      <c r="B46" s="24">
        <v>45414</v>
      </c>
      <c r="C46" t="s">
        <v>159</v>
      </c>
      <c r="D46" t="s">
        <v>158</v>
      </c>
      <c r="E46">
        <v>1.354265426</v>
      </c>
      <c r="F46">
        <v>46361.608469999999</v>
      </c>
    </row>
    <row r="47" spans="2:6" x14ac:dyDescent="0.25">
      <c r="B47" s="24">
        <v>45415</v>
      </c>
      <c r="C47" t="s">
        <v>165</v>
      </c>
      <c r="D47" t="s">
        <v>164</v>
      </c>
      <c r="E47">
        <v>0.23381032199999999</v>
      </c>
      <c r="F47">
        <v>45067.051820000001</v>
      </c>
    </row>
    <row r="48" spans="2:6" x14ac:dyDescent="0.25">
      <c r="B48" s="24">
        <v>45418</v>
      </c>
      <c r="C48" t="s">
        <v>163</v>
      </c>
      <c r="D48" t="s">
        <v>162</v>
      </c>
      <c r="E48">
        <v>1.147627304</v>
      </c>
      <c r="F48">
        <v>39103.461450000003</v>
      </c>
    </row>
    <row r="49" spans="2:6" x14ac:dyDescent="0.25">
      <c r="B49" s="24">
        <v>45419</v>
      </c>
      <c r="C49" t="s">
        <v>161</v>
      </c>
      <c r="D49" t="s">
        <v>160</v>
      </c>
      <c r="E49">
        <v>0.31484469100000001</v>
      </c>
      <c r="F49">
        <v>45698.203719999998</v>
      </c>
    </row>
    <row r="50" spans="2:6" x14ac:dyDescent="0.25">
      <c r="B50" s="24">
        <v>45420</v>
      </c>
      <c r="C50" t="s">
        <v>159</v>
      </c>
      <c r="D50" t="s">
        <v>158</v>
      </c>
      <c r="E50">
        <v>0.61288494699999996</v>
      </c>
      <c r="F50">
        <v>46548.24192</v>
      </c>
    </row>
  </sheetData>
  <mergeCells count="1">
    <mergeCell ref="H3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0631-712A-4D36-848F-B4FA1B49EE02}">
  <sheetPr>
    <tabColor rgb="FF92D050"/>
  </sheetPr>
  <dimension ref="A2:M43"/>
  <sheetViews>
    <sheetView topLeftCell="A34" workbookViewId="0">
      <selection activeCell="F41" sqref="F41"/>
    </sheetView>
  </sheetViews>
  <sheetFormatPr defaultRowHeight="15" x14ac:dyDescent="0.25"/>
  <cols>
    <col min="1" max="1" width="24.140625" bestFit="1" customWidth="1"/>
    <col min="2" max="2" width="14.42578125" bestFit="1" customWidth="1"/>
    <col min="3" max="3" width="15.5703125" bestFit="1" customWidth="1"/>
    <col min="4" max="4" width="13.28515625" bestFit="1" customWidth="1"/>
  </cols>
  <sheetData>
    <row r="2" spans="1:13" x14ac:dyDescent="0.25">
      <c r="A2" s="16" t="s">
        <v>25</v>
      </c>
      <c r="B2" t="s">
        <v>24</v>
      </c>
      <c r="C2" t="s">
        <v>23</v>
      </c>
      <c r="D2" t="s">
        <v>22</v>
      </c>
    </row>
    <row r="3" spans="1:13" x14ac:dyDescent="0.25">
      <c r="A3" s="15" t="s">
        <v>2</v>
      </c>
      <c r="B3" s="76">
        <v>10475</v>
      </c>
      <c r="C3" s="76">
        <v>12722</v>
      </c>
      <c r="D3" s="76">
        <v>9868</v>
      </c>
    </row>
    <row r="4" spans="1:13" x14ac:dyDescent="0.25">
      <c r="A4" s="14" t="s">
        <v>11</v>
      </c>
      <c r="B4" s="76">
        <v>1543</v>
      </c>
      <c r="C4" s="76">
        <v>1654</v>
      </c>
      <c r="D4" s="76">
        <v>1234</v>
      </c>
    </row>
    <row r="5" spans="1:13" x14ac:dyDescent="0.25">
      <c r="A5" s="14" t="s">
        <v>10</v>
      </c>
      <c r="B5" s="76">
        <v>1010</v>
      </c>
      <c r="C5" s="76">
        <v>1211</v>
      </c>
      <c r="D5" s="76">
        <v>1432</v>
      </c>
      <c r="F5" s="58" t="s">
        <v>27</v>
      </c>
      <c r="G5" s="58"/>
      <c r="H5" s="58"/>
      <c r="I5" s="58"/>
      <c r="J5" s="58"/>
      <c r="K5" s="58"/>
      <c r="L5" s="58"/>
      <c r="M5" s="58"/>
    </row>
    <row r="6" spans="1:13" x14ac:dyDescent="0.25">
      <c r="A6" s="14" t="s">
        <v>9</v>
      </c>
      <c r="B6" s="76">
        <v>2345</v>
      </c>
      <c r="C6" s="76">
        <v>3214</v>
      </c>
      <c r="D6" s="76">
        <v>2314</v>
      </c>
      <c r="F6" s="58"/>
      <c r="G6" s="58"/>
      <c r="H6" s="58"/>
      <c r="I6" s="58"/>
      <c r="J6" s="58"/>
      <c r="K6" s="58"/>
      <c r="L6" s="58"/>
      <c r="M6" s="58"/>
    </row>
    <row r="7" spans="1:13" x14ac:dyDescent="0.25">
      <c r="A7" s="14" t="s">
        <v>8</v>
      </c>
      <c r="B7" s="76">
        <v>4567</v>
      </c>
      <c r="C7" s="76">
        <v>5432</v>
      </c>
      <c r="D7" s="76">
        <v>3456</v>
      </c>
      <c r="F7" s="58"/>
      <c r="G7" s="58"/>
      <c r="H7" s="58"/>
      <c r="I7" s="58"/>
      <c r="J7" s="58"/>
      <c r="K7" s="58"/>
      <c r="L7" s="58"/>
      <c r="M7" s="58"/>
    </row>
    <row r="8" spans="1:13" x14ac:dyDescent="0.25">
      <c r="A8" s="14" t="s">
        <v>1</v>
      </c>
      <c r="B8" s="76">
        <v>1010</v>
      </c>
      <c r="C8" s="76">
        <v>1211</v>
      </c>
      <c r="D8" s="76">
        <v>1432</v>
      </c>
    </row>
    <row r="9" spans="1:13" x14ac:dyDescent="0.25">
      <c r="A9" s="15" t="s">
        <v>5</v>
      </c>
      <c r="B9" s="76">
        <v>20475</v>
      </c>
      <c r="C9" s="76">
        <v>17947</v>
      </c>
      <c r="D9" s="76">
        <v>19419</v>
      </c>
    </row>
    <row r="10" spans="1:13" x14ac:dyDescent="0.25">
      <c r="A10" s="14" t="s">
        <v>11</v>
      </c>
      <c r="B10" s="76">
        <v>6587</v>
      </c>
      <c r="C10" s="76">
        <v>4157</v>
      </c>
      <c r="D10" s="76">
        <v>5595</v>
      </c>
    </row>
    <row r="11" spans="1:13" x14ac:dyDescent="0.25">
      <c r="A11" s="14" t="s">
        <v>10</v>
      </c>
      <c r="B11" s="76">
        <v>1989</v>
      </c>
      <c r="C11" s="76">
        <v>1888</v>
      </c>
      <c r="D11" s="76">
        <v>1989</v>
      </c>
    </row>
    <row r="12" spans="1:13" x14ac:dyDescent="0.25">
      <c r="A12" s="14" t="s">
        <v>9</v>
      </c>
      <c r="B12" s="76">
        <v>4410</v>
      </c>
      <c r="C12" s="76">
        <v>4321</v>
      </c>
      <c r="D12" s="76">
        <v>4123</v>
      </c>
    </row>
    <row r="13" spans="1:13" x14ac:dyDescent="0.25">
      <c r="A13" s="14" t="s">
        <v>8</v>
      </c>
      <c r="B13" s="76">
        <v>5500</v>
      </c>
      <c r="C13" s="76">
        <v>5693</v>
      </c>
      <c r="D13" s="76">
        <v>5723</v>
      </c>
    </row>
    <row r="14" spans="1:13" x14ac:dyDescent="0.25">
      <c r="A14" s="14" t="s">
        <v>1</v>
      </c>
      <c r="B14" s="76">
        <v>1989</v>
      </c>
      <c r="C14" s="76">
        <v>1888</v>
      </c>
      <c r="D14" s="76">
        <v>1989</v>
      </c>
    </row>
    <row r="15" spans="1:13" x14ac:dyDescent="0.25">
      <c r="A15" s="15" t="s">
        <v>4</v>
      </c>
      <c r="B15" s="76">
        <v>16481</v>
      </c>
      <c r="C15" s="76">
        <v>18540</v>
      </c>
      <c r="D15" s="76">
        <v>50294</v>
      </c>
    </row>
    <row r="16" spans="1:13" x14ac:dyDescent="0.25">
      <c r="A16" s="14" t="s">
        <v>11</v>
      </c>
      <c r="B16" s="76">
        <v>5915</v>
      </c>
      <c r="C16" s="76">
        <v>7608</v>
      </c>
      <c r="D16" s="76">
        <v>39512</v>
      </c>
    </row>
    <row r="17" spans="1:4" x14ac:dyDescent="0.25">
      <c r="A17" s="14" t="s">
        <v>10</v>
      </c>
      <c r="B17" s="76">
        <v>1388</v>
      </c>
      <c r="C17" s="76">
        <v>1433</v>
      </c>
      <c r="D17" s="76">
        <v>1376</v>
      </c>
    </row>
    <row r="18" spans="1:4" x14ac:dyDescent="0.25">
      <c r="A18" s="14" t="s">
        <v>9</v>
      </c>
      <c r="B18" s="76">
        <v>2134</v>
      </c>
      <c r="C18" s="76">
        <v>2323</v>
      </c>
      <c r="D18" s="76">
        <v>2156</v>
      </c>
    </row>
    <row r="19" spans="1:4" x14ac:dyDescent="0.25">
      <c r="A19" s="14" t="s">
        <v>8</v>
      </c>
      <c r="B19" s="76">
        <v>5656</v>
      </c>
      <c r="C19" s="76">
        <v>5743</v>
      </c>
      <c r="D19" s="76">
        <v>5874</v>
      </c>
    </row>
    <row r="20" spans="1:4" x14ac:dyDescent="0.25">
      <c r="A20" s="14" t="s">
        <v>1</v>
      </c>
      <c r="B20" s="76">
        <v>1388</v>
      </c>
      <c r="C20" s="76">
        <v>1433</v>
      </c>
      <c r="D20" s="76">
        <v>1376</v>
      </c>
    </row>
    <row r="21" spans="1:4" x14ac:dyDescent="0.25">
      <c r="A21" s="15" t="s">
        <v>7</v>
      </c>
      <c r="B21" s="76">
        <v>10389</v>
      </c>
      <c r="C21" s="76">
        <v>12140</v>
      </c>
      <c r="D21" s="76">
        <v>11501</v>
      </c>
    </row>
    <row r="22" spans="1:4" x14ac:dyDescent="0.25">
      <c r="A22" s="14" t="s">
        <v>11</v>
      </c>
      <c r="B22" s="76">
        <v>2567</v>
      </c>
      <c r="C22" s="76">
        <v>3340</v>
      </c>
      <c r="D22" s="76">
        <v>2733</v>
      </c>
    </row>
    <row r="23" spans="1:4" x14ac:dyDescent="0.25">
      <c r="A23" s="14" t="s">
        <v>10</v>
      </c>
      <c r="B23" s="76">
        <v>2012</v>
      </c>
      <c r="C23" s="76">
        <v>2300</v>
      </c>
      <c r="D23" s="76">
        <v>2323</v>
      </c>
    </row>
    <row r="24" spans="1:4" x14ac:dyDescent="0.25">
      <c r="A24" s="14" t="s">
        <v>8</v>
      </c>
      <c r="B24" s="76">
        <v>3798</v>
      </c>
      <c r="C24" s="76">
        <v>4200</v>
      </c>
      <c r="D24" s="76">
        <v>4122</v>
      </c>
    </row>
    <row r="25" spans="1:4" x14ac:dyDescent="0.25">
      <c r="A25" s="14" t="s">
        <v>1</v>
      </c>
      <c r="B25" s="76">
        <v>2012</v>
      </c>
      <c r="C25" s="76">
        <v>2300</v>
      </c>
      <c r="D25" s="76">
        <v>2323</v>
      </c>
    </row>
    <row r="26" spans="1:4" x14ac:dyDescent="0.25">
      <c r="A26" s="15" t="s">
        <v>6</v>
      </c>
      <c r="B26" s="76">
        <v>9365</v>
      </c>
      <c r="C26" s="76">
        <v>9240</v>
      </c>
      <c r="D26" s="76">
        <v>8737</v>
      </c>
    </row>
    <row r="27" spans="1:4" x14ac:dyDescent="0.25">
      <c r="A27" s="14" t="s">
        <v>11</v>
      </c>
      <c r="B27" s="76">
        <v>1565</v>
      </c>
      <c r="C27" s="76">
        <v>1622</v>
      </c>
      <c r="D27" s="76">
        <v>1437</v>
      </c>
    </row>
    <row r="28" spans="1:4" x14ac:dyDescent="0.25">
      <c r="A28" s="14" t="s">
        <v>10</v>
      </c>
      <c r="B28" s="76">
        <v>1700</v>
      </c>
      <c r="C28" s="76">
        <v>1543</v>
      </c>
      <c r="D28" s="76">
        <v>1594</v>
      </c>
    </row>
    <row r="29" spans="1:4" x14ac:dyDescent="0.25">
      <c r="A29" s="14" t="s">
        <v>8</v>
      </c>
      <c r="B29" s="76">
        <v>4400</v>
      </c>
      <c r="C29" s="76">
        <v>4532</v>
      </c>
      <c r="D29" s="76">
        <v>4112</v>
      </c>
    </row>
    <row r="30" spans="1:4" x14ac:dyDescent="0.25">
      <c r="A30" s="14" t="s">
        <v>1</v>
      </c>
      <c r="B30" s="76">
        <v>1700</v>
      </c>
      <c r="C30" s="76">
        <v>1543</v>
      </c>
      <c r="D30" s="76">
        <v>1594</v>
      </c>
    </row>
    <row r="31" spans="1:4" x14ac:dyDescent="0.25">
      <c r="A31" s="15" t="s">
        <v>0</v>
      </c>
      <c r="B31" s="76">
        <v>14533</v>
      </c>
      <c r="C31" s="76">
        <v>22048</v>
      </c>
      <c r="D31" s="76">
        <v>19064</v>
      </c>
    </row>
    <row r="32" spans="1:4" x14ac:dyDescent="0.25">
      <c r="A32" s="14" t="s">
        <v>11</v>
      </c>
      <c r="B32" s="76">
        <v>4567</v>
      </c>
      <c r="C32" s="76">
        <v>6543</v>
      </c>
      <c r="D32" s="76">
        <v>4656</v>
      </c>
    </row>
    <row r="33" spans="1:4" x14ac:dyDescent="0.25">
      <c r="A33" s="14" t="s">
        <v>10</v>
      </c>
      <c r="B33" s="76">
        <v>2100</v>
      </c>
      <c r="C33" s="76">
        <v>2320</v>
      </c>
      <c r="D33" s="76">
        <v>3210</v>
      </c>
    </row>
    <row r="34" spans="1:4" x14ac:dyDescent="0.25">
      <c r="A34" s="14" t="s">
        <v>9</v>
      </c>
      <c r="B34" s="76">
        <v>1200</v>
      </c>
      <c r="C34" s="76">
        <v>3211</v>
      </c>
      <c r="D34" s="76">
        <v>2334</v>
      </c>
    </row>
    <row r="35" spans="1:4" x14ac:dyDescent="0.25">
      <c r="A35" s="14" t="s">
        <v>8</v>
      </c>
      <c r="B35" s="76">
        <v>4566</v>
      </c>
      <c r="C35" s="76">
        <v>7654</v>
      </c>
      <c r="D35" s="76">
        <v>5654</v>
      </c>
    </row>
    <row r="36" spans="1:4" x14ac:dyDescent="0.25">
      <c r="A36" s="14" t="s">
        <v>1</v>
      </c>
      <c r="B36" s="76">
        <v>2100</v>
      </c>
      <c r="C36" s="76">
        <v>2320</v>
      </c>
      <c r="D36" s="76">
        <v>3210</v>
      </c>
    </row>
    <row r="37" spans="1:4" x14ac:dyDescent="0.25">
      <c r="A37" s="15" t="s">
        <v>3</v>
      </c>
      <c r="B37" s="76">
        <v>12929</v>
      </c>
      <c r="C37" s="76">
        <v>13395</v>
      </c>
      <c r="D37" s="76">
        <v>13861</v>
      </c>
    </row>
    <row r="38" spans="1:4" x14ac:dyDescent="0.25">
      <c r="A38" s="14" t="s">
        <v>11</v>
      </c>
      <c r="B38" s="76">
        <v>3873</v>
      </c>
      <c r="C38" s="76">
        <v>3754</v>
      </c>
      <c r="D38" s="76">
        <v>3434</v>
      </c>
    </row>
    <row r="39" spans="1:4" x14ac:dyDescent="0.25">
      <c r="A39" s="14" t="s">
        <v>10</v>
      </c>
      <c r="B39" s="76">
        <v>1100</v>
      </c>
      <c r="C39" s="76">
        <v>1200</v>
      </c>
      <c r="D39" s="76">
        <v>1321</v>
      </c>
    </row>
    <row r="40" spans="1:4" x14ac:dyDescent="0.25">
      <c r="A40" s="14" t="s">
        <v>9</v>
      </c>
      <c r="B40" s="76">
        <v>2456</v>
      </c>
      <c r="C40" s="76">
        <v>2476</v>
      </c>
      <c r="D40" s="76">
        <v>2898</v>
      </c>
    </row>
    <row r="41" spans="1:4" x14ac:dyDescent="0.25">
      <c r="A41" s="14" t="s">
        <v>8</v>
      </c>
      <c r="B41" s="76">
        <v>4400</v>
      </c>
      <c r="C41" s="76">
        <v>4765</v>
      </c>
      <c r="D41" s="76">
        <v>4887</v>
      </c>
    </row>
    <row r="42" spans="1:4" x14ac:dyDescent="0.25">
      <c r="A42" s="14" t="s">
        <v>1</v>
      </c>
      <c r="B42" s="76">
        <v>1100</v>
      </c>
      <c r="C42" s="76">
        <v>1200</v>
      </c>
      <c r="D42" s="76">
        <v>1321</v>
      </c>
    </row>
    <row r="43" spans="1:4" x14ac:dyDescent="0.25">
      <c r="A43" s="15" t="s">
        <v>29</v>
      </c>
      <c r="B43" s="76">
        <v>94647</v>
      </c>
      <c r="C43" s="76">
        <v>106032</v>
      </c>
      <c r="D43" s="76">
        <v>132744</v>
      </c>
    </row>
  </sheetData>
  <mergeCells count="1">
    <mergeCell ref="F5:M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881-0FD1-4194-A98E-0BADFE3AD483}">
  <sheetPr>
    <tabColor rgb="FF92D050"/>
  </sheetPr>
  <dimension ref="A1:N20"/>
  <sheetViews>
    <sheetView zoomScale="120" zoomScaleNormal="120" workbookViewId="0">
      <selection activeCell="E8" sqref="E8"/>
    </sheetView>
  </sheetViews>
  <sheetFormatPr defaultRowHeight="15" x14ac:dyDescent="0.25"/>
  <cols>
    <col min="1" max="1" width="2" style="26" customWidth="1"/>
    <col min="2" max="2" width="11.7109375" style="26" bestFit="1" customWidth="1"/>
    <col min="3" max="3" width="19.7109375" style="26" customWidth="1"/>
    <col min="4" max="4" width="18.28515625" style="26" bestFit="1" customWidth="1"/>
    <col min="5" max="5" width="15.7109375" style="26" customWidth="1"/>
    <col min="6" max="6" width="29" style="26" bestFit="1" customWidth="1"/>
    <col min="7" max="7" width="2.140625" style="26" customWidth="1"/>
    <col min="8" max="8" width="9.140625" style="26"/>
    <col min="9" max="9" width="15.5703125" style="26" bestFit="1" customWidth="1"/>
    <col min="10" max="10" width="13.42578125" style="26" bestFit="1" customWidth="1"/>
    <col min="11" max="12" width="13.7109375" style="26" customWidth="1"/>
    <col min="13" max="13" width="14.42578125" style="26" customWidth="1"/>
    <col min="14" max="16384" width="9.140625" style="26"/>
  </cols>
  <sheetData>
    <row r="1" spans="1:14" ht="15" customHeight="1" thickBot="1" x14ac:dyDescent="0.3">
      <c r="A1" s="65" t="s">
        <v>219</v>
      </c>
      <c r="B1" s="65"/>
      <c r="C1" s="65"/>
      <c r="D1" s="65"/>
      <c r="E1" s="65"/>
      <c r="F1" s="65"/>
      <c r="G1" s="65"/>
      <c r="I1" s="66" t="s">
        <v>218</v>
      </c>
      <c r="J1" s="66"/>
      <c r="K1" s="66"/>
      <c r="L1" s="66"/>
      <c r="M1" s="66"/>
      <c r="N1" s="30"/>
    </row>
    <row r="2" spans="1:14" ht="16.5" thickTop="1" thickBot="1" x14ac:dyDescent="0.3">
      <c r="A2" s="65"/>
      <c r="B2" s="65"/>
      <c r="C2" s="65"/>
      <c r="D2" s="65"/>
      <c r="E2" s="65"/>
      <c r="F2" s="65"/>
      <c r="G2" s="65"/>
      <c r="I2" s="28" t="s">
        <v>217</v>
      </c>
      <c r="J2" s="27" t="s">
        <v>188</v>
      </c>
      <c r="K2" s="27" t="s">
        <v>191</v>
      </c>
      <c r="L2" s="27" t="s">
        <v>185</v>
      </c>
      <c r="M2" s="27" t="s">
        <v>182</v>
      </c>
    </row>
    <row r="3" spans="1:14" ht="16.5" thickTop="1" thickBot="1" x14ac:dyDescent="0.3">
      <c r="B3" s="29" t="s">
        <v>217</v>
      </c>
      <c r="C3" s="29" t="s">
        <v>206</v>
      </c>
      <c r="D3" s="29" t="s">
        <v>216</v>
      </c>
      <c r="E3" s="29" t="s">
        <v>215</v>
      </c>
      <c r="F3" s="29" t="s">
        <v>214</v>
      </c>
      <c r="I3" s="28" t="s">
        <v>213</v>
      </c>
      <c r="J3" s="27" t="s">
        <v>212</v>
      </c>
      <c r="K3" s="27" t="s">
        <v>211</v>
      </c>
      <c r="L3" s="27" t="s">
        <v>210</v>
      </c>
      <c r="M3" s="27" t="s">
        <v>209</v>
      </c>
    </row>
    <row r="4" spans="1:14" ht="16.5" thickTop="1" thickBot="1" x14ac:dyDescent="0.3">
      <c r="B4" s="26" t="s">
        <v>185</v>
      </c>
      <c r="C4" s="26" t="str">
        <f>HLOOKUP($B4,$I$2:$M$4,3,FALSE)</f>
        <v>905-449-2030</v>
      </c>
      <c r="D4" s="26" t="s">
        <v>208</v>
      </c>
      <c r="E4" s="26" t="s">
        <v>207</v>
      </c>
      <c r="F4" s="26" t="str">
        <f t="shared" ref="F4:F13" si="0">_xlfn.CONCAT(LEFT(D4,1),E4,"@testingcenter.ca")</f>
        <v>HHamid@testingcenter.ca</v>
      </c>
      <c r="I4" s="28" t="s">
        <v>206</v>
      </c>
      <c r="J4" s="27" t="s">
        <v>205</v>
      </c>
      <c r="K4" s="27" t="s">
        <v>204</v>
      </c>
      <c r="L4" s="27" t="s">
        <v>203</v>
      </c>
      <c r="M4" s="27" t="s">
        <v>202</v>
      </c>
    </row>
    <row r="5" spans="1:14" ht="15.75" thickTop="1" x14ac:dyDescent="0.25">
      <c r="B5" s="26" t="s">
        <v>191</v>
      </c>
      <c r="C5" s="26" t="str">
        <f t="shared" ref="C5:C13" si="1">HLOOKUP($B5,$I$2:$M$4,3,FALSE)</f>
        <v>416-290-3030</v>
      </c>
      <c r="D5" s="26" t="s">
        <v>201</v>
      </c>
      <c r="E5" s="26" t="s">
        <v>200</v>
      </c>
      <c r="F5" s="26" t="str">
        <f t="shared" si="0"/>
        <v>ITatwonie@testingcenter.ca</v>
      </c>
    </row>
    <row r="6" spans="1:14" x14ac:dyDescent="0.25">
      <c r="B6" s="26" t="s">
        <v>188</v>
      </c>
      <c r="C6" s="26" t="str">
        <f t="shared" si="1"/>
        <v>647-304-3340</v>
      </c>
      <c r="D6" s="26" t="s">
        <v>199</v>
      </c>
      <c r="E6" s="26" t="s">
        <v>198</v>
      </c>
      <c r="F6" s="26" t="str">
        <f t="shared" si="0"/>
        <v>KEdhammer@testingcenter.ca</v>
      </c>
    </row>
    <row r="7" spans="1:14" ht="15" customHeight="1" x14ac:dyDescent="0.25">
      <c r="B7" s="26" t="s">
        <v>191</v>
      </c>
      <c r="C7" s="26" t="str">
        <f t="shared" si="1"/>
        <v>416-290-3030</v>
      </c>
      <c r="D7" s="26" t="s">
        <v>197</v>
      </c>
      <c r="E7" s="26" t="s">
        <v>196</v>
      </c>
      <c r="F7" s="26" t="str">
        <f t="shared" si="0"/>
        <v>KShaw@testingcenter.ca</v>
      </c>
      <c r="I7" s="57"/>
      <c r="J7" s="57"/>
      <c r="K7" s="57"/>
      <c r="L7" s="57"/>
      <c r="M7" s="57"/>
    </row>
    <row r="8" spans="1:14" ht="15" customHeight="1" x14ac:dyDescent="0.25">
      <c r="B8" s="26" t="s">
        <v>185</v>
      </c>
      <c r="C8" s="26" t="str">
        <f t="shared" si="1"/>
        <v>905-449-2030</v>
      </c>
      <c r="D8" s="26" t="s">
        <v>195</v>
      </c>
      <c r="E8" s="26" t="s">
        <v>194</v>
      </c>
      <c r="F8" s="26" t="str">
        <f t="shared" si="0"/>
        <v>RRebel@testingcenter.ca</v>
      </c>
      <c r="I8" s="57"/>
      <c r="J8" s="57"/>
      <c r="K8" s="57"/>
      <c r="L8" s="57"/>
      <c r="M8" s="57"/>
    </row>
    <row r="9" spans="1:14" ht="15" customHeight="1" x14ac:dyDescent="0.25">
      <c r="B9" s="26" t="s">
        <v>182</v>
      </c>
      <c r="C9" s="26" t="str">
        <f t="shared" si="1"/>
        <v>419-029-3045</v>
      </c>
      <c r="D9" s="26" t="s">
        <v>193</v>
      </c>
      <c r="E9" s="26" t="s">
        <v>192</v>
      </c>
      <c r="F9" s="26" t="str">
        <f t="shared" si="0"/>
        <v>AReyes@testingcenter.ca</v>
      </c>
      <c r="I9" s="57"/>
      <c r="J9" s="57"/>
      <c r="K9" s="57"/>
      <c r="L9" s="57"/>
      <c r="M9" s="57"/>
    </row>
    <row r="10" spans="1:14" ht="15" customHeight="1" x14ac:dyDescent="0.25">
      <c r="B10" s="26" t="s">
        <v>191</v>
      </c>
      <c r="C10" s="26" t="str">
        <f t="shared" si="1"/>
        <v>416-290-3030</v>
      </c>
      <c r="D10" s="26" t="s">
        <v>190</v>
      </c>
      <c r="E10" s="26" t="s">
        <v>189</v>
      </c>
      <c r="F10" s="26" t="str">
        <f t="shared" si="0"/>
        <v>SOh@testingcenter.ca</v>
      </c>
      <c r="I10" s="57"/>
      <c r="J10" s="57"/>
      <c r="K10" s="57"/>
      <c r="L10" s="57"/>
      <c r="M10" s="57"/>
    </row>
    <row r="11" spans="1:14" ht="15" customHeight="1" x14ac:dyDescent="0.25">
      <c r="B11" s="26" t="s">
        <v>188</v>
      </c>
      <c r="C11" s="26" t="str">
        <f t="shared" si="1"/>
        <v>647-304-3340</v>
      </c>
      <c r="D11" s="26" t="s">
        <v>187</v>
      </c>
      <c r="E11" s="26" t="s">
        <v>186</v>
      </c>
      <c r="F11" s="26" t="str">
        <f t="shared" si="0"/>
        <v>AGeorge@testingcenter.ca</v>
      </c>
      <c r="I11" s="57"/>
      <c r="J11" s="57"/>
      <c r="K11" s="57"/>
      <c r="L11" s="57"/>
      <c r="M11" s="57"/>
    </row>
    <row r="12" spans="1:14" x14ac:dyDescent="0.25">
      <c r="B12" s="26" t="s">
        <v>185</v>
      </c>
      <c r="C12" s="26" t="str">
        <f t="shared" si="1"/>
        <v>905-449-2030</v>
      </c>
      <c r="D12" s="26" t="s">
        <v>184</v>
      </c>
      <c r="E12" s="26" t="s">
        <v>183</v>
      </c>
      <c r="F12" s="26" t="str">
        <f t="shared" si="0"/>
        <v>TWesheimer@testingcenter.ca</v>
      </c>
    </row>
    <row r="13" spans="1:14" x14ac:dyDescent="0.25">
      <c r="B13" s="26" t="s">
        <v>182</v>
      </c>
      <c r="C13" s="26" t="str">
        <f t="shared" si="1"/>
        <v>419-029-3045</v>
      </c>
      <c r="D13" s="26" t="s">
        <v>181</v>
      </c>
      <c r="E13" s="26" t="s">
        <v>180</v>
      </c>
      <c r="F13" s="26" t="str">
        <f t="shared" si="0"/>
        <v>ZMyers@testingcenter.ca</v>
      </c>
    </row>
    <row r="18" spans="2:9" x14ac:dyDescent="0.25">
      <c r="B18" s="58" t="s">
        <v>175</v>
      </c>
      <c r="C18" s="58"/>
      <c r="D18" s="58"/>
      <c r="E18" s="58"/>
      <c r="F18" s="58"/>
      <c r="G18" s="58"/>
      <c r="H18" s="58"/>
      <c r="I18" s="58"/>
    </row>
    <row r="19" spans="2:9" x14ac:dyDescent="0.25">
      <c r="B19" s="58"/>
      <c r="C19" s="58"/>
      <c r="D19" s="58"/>
      <c r="E19" s="58"/>
      <c r="F19" s="58"/>
      <c r="G19" s="58"/>
      <c r="H19" s="58"/>
      <c r="I19" s="58"/>
    </row>
    <row r="20" spans="2:9" x14ac:dyDescent="0.25">
      <c r="B20" s="58"/>
      <c r="C20" s="58"/>
      <c r="D20" s="58"/>
      <c r="E20" s="58"/>
      <c r="F20" s="58"/>
      <c r="G20" s="58"/>
      <c r="H20" s="58"/>
      <c r="I20" s="58"/>
    </row>
  </sheetData>
  <mergeCells count="3">
    <mergeCell ref="A1:G2"/>
    <mergeCell ref="I1:M1"/>
    <mergeCell ref="B18:I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089-A5FA-4B2B-9C07-32941E685FB6}">
  <sheetPr>
    <tabColor rgb="FF92D050"/>
  </sheetPr>
  <dimension ref="A1:H17"/>
  <sheetViews>
    <sheetView workbookViewId="0">
      <selection activeCell="F4" sqref="F4"/>
    </sheetView>
  </sheetViews>
  <sheetFormatPr defaultRowHeight="15" x14ac:dyDescent="0.25"/>
  <cols>
    <col min="1" max="1" width="23" style="26" customWidth="1"/>
    <col min="2" max="2" width="17.140625" style="26" customWidth="1"/>
    <col min="3" max="3" width="19.140625" style="26" customWidth="1"/>
    <col min="4" max="4" width="18.7109375" style="26" customWidth="1"/>
    <col min="5" max="5" width="9.140625" style="26"/>
    <col min="6" max="6" width="20.28515625" style="26" customWidth="1"/>
    <col min="7" max="16384" width="9.140625" style="26"/>
  </cols>
  <sheetData>
    <row r="1" spans="1:8" x14ac:dyDescent="0.25">
      <c r="A1" s="38"/>
      <c r="B1" s="38"/>
      <c r="C1" s="38"/>
      <c r="D1" s="38"/>
      <c r="E1" s="38"/>
      <c r="F1" s="38"/>
    </row>
    <row r="2" spans="1:8" x14ac:dyDescent="0.25">
      <c r="A2" s="38"/>
      <c r="B2" s="38"/>
      <c r="C2" s="38"/>
      <c r="D2" s="38"/>
      <c r="E2" s="38"/>
      <c r="F2" s="38"/>
    </row>
    <row r="3" spans="1:8" ht="15.75" x14ac:dyDescent="0.25">
      <c r="A3" s="37" t="s">
        <v>154</v>
      </c>
      <c r="B3" s="26" t="s">
        <v>244</v>
      </c>
      <c r="C3" s="26" t="s">
        <v>241</v>
      </c>
      <c r="D3" s="26" t="s">
        <v>243</v>
      </c>
      <c r="E3" s="26" t="s">
        <v>241</v>
      </c>
      <c r="F3" s="26" t="s">
        <v>242</v>
      </c>
      <c r="G3" s="26" t="s">
        <v>241</v>
      </c>
    </row>
    <row r="4" spans="1:8" ht="15.75" x14ac:dyDescent="0.25">
      <c r="A4" s="37" t="s">
        <v>223</v>
      </c>
      <c r="B4" s="1">
        <v>4506060</v>
      </c>
      <c r="C4" s="26">
        <f>RANK(B4,B4:B11)</f>
        <v>4</v>
      </c>
      <c r="D4" s="1">
        <v>5606074</v>
      </c>
      <c r="E4" s="26">
        <f t="shared" ref="E4:E11" si="0">RANK(D4,$D$4:$D$11)</f>
        <v>2</v>
      </c>
      <c r="F4" s="1">
        <f>VLOOKUP(A4,'2020 Craig''s Cookies'!$A$3:$B$11,2,0)</f>
        <v>6050404</v>
      </c>
    </row>
    <row r="5" spans="1:8" ht="15.75" x14ac:dyDescent="0.25">
      <c r="A5" s="37" t="s">
        <v>222</v>
      </c>
      <c r="B5" s="1">
        <v>4596740</v>
      </c>
      <c r="C5" s="26">
        <f t="shared" ref="C5:C11" si="1">RANK(B5,$B$4:$B$11)</f>
        <v>2</v>
      </c>
      <c r="D5" s="1">
        <v>6404304</v>
      </c>
      <c r="E5" s="26">
        <f t="shared" si="0"/>
        <v>1</v>
      </c>
      <c r="F5" s="1">
        <f>VLOOKUP(A5,'2020 Craig''s Cookies'!$A$3:$B$11,2,0)</f>
        <v>3405065</v>
      </c>
    </row>
    <row r="6" spans="1:8" ht="15.75" x14ac:dyDescent="0.25">
      <c r="A6" s="37" t="s">
        <v>221</v>
      </c>
      <c r="B6" s="1">
        <v>5000394</v>
      </c>
      <c r="C6" s="26">
        <f t="shared" si="1"/>
        <v>1</v>
      </c>
      <c r="D6" s="1">
        <v>4560740</v>
      </c>
      <c r="E6" s="26">
        <f t="shared" si="0"/>
        <v>6</v>
      </c>
      <c r="F6" s="1">
        <f>VLOOKUP(A6,'2020 Craig''s Cookies'!$A$3:$B$11,2,0)</f>
        <v>3450640</v>
      </c>
    </row>
    <row r="7" spans="1:8" ht="15.75" x14ac:dyDescent="0.25">
      <c r="A7" s="37" t="s">
        <v>220</v>
      </c>
      <c r="B7" s="1">
        <v>3495602</v>
      </c>
      <c r="C7" s="26">
        <f t="shared" si="1"/>
        <v>6</v>
      </c>
      <c r="D7" s="1">
        <v>4050640</v>
      </c>
      <c r="E7" s="26">
        <f t="shared" si="0"/>
        <v>7</v>
      </c>
      <c r="F7" s="1">
        <f>VLOOKUP(A7,'2020 Craig''s Cookies'!$A$3:$B$11,2,0)</f>
        <v>8039040</v>
      </c>
    </row>
    <row r="8" spans="1:8" ht="15.75" x14ac:dyDescent="0.25">
      <c r="A8" s="37" t="s">
        <v>240</v>
      </c>
      <c r="B8" s="1">
        <v>4348393</v>
      </c>
      <c r="C8" s="26">
        <f t="shared" si="1"/>
        <v>5</v>
      </c>
      <c r="D8" s="1">
        <v>5606049</v>
      </c>
      <c r="E8" s="26">
        <f t="shared" si="0"/>
        <v>3</v>
      </c>
      <c r="F8" s="1">
        <f>VLOOKUP(A8,'2020 Craig''s Cookies'!$A$3:$B$11,2,0)</f>
        <v>9304954</v>
      </c>
    </row>
    <row r="9" spans="1:8" ht="15.75" x14ac:dyDescent="0.25">
      <c r="A9" s="37" t="s">
        <v>239</v>
      </c>
      <c r="B9" s="1">
        <v>3293045</v>
      </c>
      <c r="C9" s="26">
        <f t="shared" si="1"/>
        <v>7</v>
      </c>
      <c r="D9" s="1">
        <v>4563949</v>
      </c>
      <c r="E9" s="26">
        <f t="shared" si="0"/>
        <v>5</v>
      </c>
      <c r="F9" s="1">
        <f>VLOOKUP(A9,'2020 Craig''s Cookies'!$A$3:$B$11,2,0)</f>
        <v>6394950</v>
      </c>
    </row>
    <row r="10" spans="1:8" ht="15.75" x14ac:dyDescent="0.25">
      <c r="A10" s="37" t="s">
        <v>238</v>
      </c>
      <c r="B10" s="1">
        <v>1340556</v>
      </c>
      <c r="C10" s="26">
        <f t="shared" si="1"/>
        <v>8</v>
      </c>
      <c r="D10" s="1">
        <v>2304059</v>
      </c>
      <c r="E10" s="26">
        <f t="shared" si="0"/>
        <v>8</v>
      </c>
      <c r="F10" s="1">
        <f>VLOOKUP(A10,'2020 Craig''s Cookies'!$A$3:$B$11,2,0)</f>
        <v>4506940</v>
      </c>
    </row>
    <row r="11" spans="1:8" ht="15.75" x14ac:dyDescent="0.25">
      <c r="A11" s="37" t="s">
        <v>237</v>
      </c>
      <c r="B11" s="1">
        <v>4506756</v>
      </c>
      <c r="C11" s="26">
        <f t="shared" si="1"/>
        <v>3</v>
      </c>
      <c r="D11" s="1">
        <v>5049302</v>
      </c>
      <c r="E11" s="26">
        <f t="shared" si="0"/>
        <v>4</v>
      </c>
      <c r="F11" s="1">
        <f>VLOOKUP(A11,'2020 Craig''s Cookies'!$A$3:$B$11,2,0)</f>
        <v>4506054</v>
      </c>
    </row>
    <row r="15" spans="1:8" x14ac:dyDescent="0.25">
      <c r="A15" s="58" t="s">
        <v>176</v>
      </c>
      <c r="B15" s="58"/>
      <c r="C15" s="58"/>
      <c r="D15" s="58"/>
      <c r="E15" s="58"/>
      <c r="F15" s="58"/>
      <c r="G15" s="58"/>
      <c r="H15" s="58"/>
    </row>
    <row r="16" spans="1:8" x14ac:dyDescent="0.25">
      <c r="A16" s="58"/>
      <c r="B16" s="58"/>
      <c r="C16" s="58"/>
      <c r="D16" s="58"/>
      <c r="E16" s="58"/>
      <c r="F16" s="58"/>
      <c r="G16" s="58"/>
      <c r="H16" s="58"/>
    </row>
    <row r="17" spans="1:8" x14ac:dyDescent="0.25">
      <c r="A17" s="58"/>
      <c r="B17" s="58"/>
      <c r="C17" s="58"/>
      <c r="D17" s="58"/>
      <c r="E17" s="58"/>
      <c r="F17" s="58"/>
      <c r="G17" s="58"/>
      <c r="H17" s="58"/>
    </row>
  </sheetData>
  <mergeCells count="1">
    <mergeCell ref="A15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Question-2C</vt:lpstr>
      <vt:lpstr>Qtr 1 Actual Sales</vt:lpstr>
      <vt:lpstr>Product</vt:lpstr>
      <vt:lpstr>Q1 Target Sales</vt:lpstr>
      <vt:lpstr>Pivot-1</vt:lpstr>
      <vt:lpstr>Admins</vt:lpstr>
      <vt:lpstr>PivotTable</vt:lpstr>
      <vt:lpstr>Proctors</vt:lpstr>
      <vt:lpstr>Craig's Cookies</vt:lpstr>
      <vt:lpstr>2020 Craig's Cookies</vt:lpstr>
      <vt:lpstr>Car Loan</vt:lpstr>
      <vt:lpstr>Visitor Attendance</vt:lpstr>
      <vt:lpstr>Hours</vt:lpstr>
      <vt:lpstr>Warehouse Extension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</dc:creator>
  <cp:lastModifiedBy>Orxan Vəliyev</cp:lastModifiedBy>
  <dcterms:created xsi:type="dcterms:W3CDTF">2015-06-05T18:17:20Z</dcterms:created>
  <dcterms:modified xsi:type="dcterms:W3CDTF">2025-03-01T22:25:26Z</dcterms:modified>
</cp:coreProperties>
</file>