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<sst xmlns="http://schemas.openxmlformats.org/spreadsheetml/2006/main" count="61" uniqueCount="40">
  <si>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</si>
  <si>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</si>
  <si>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</si>
  <si>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</si>
  <si>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</si>
  <si>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</si>
  <si>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</si>
  <si>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СКО П0</t>
  </si>
  <si>
    <t>СКО Д0</t>
  </si>
  <si>
    <t>СКО К0</t>
  </si>
  <si>
    <t>СКО V0</t>
  </si>
  <si>
    <t>Ка</t>
  </si>
  <si>
    <t>Кб</t>
  </si>
  <si>
    <t>t</t>
  </si>
  <si>
    <t>Nf</t>
  </si>
  <si>
    <t>Iter</t>
  </si>
  <si>
    <t>Исходные данные</t>
  </si>
  <si>
    <t>П0=0°</t>
  </si>
  <si>
    <t>Д0=20 км</t>
  </si>
  <si>
    <t>К0=45°</t>
  </si>
  <si>
    <t>V0=10 м/с</t>
  </si>
  <si>
    <t>СКО=0.1°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</si>
  <si>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</si>
  <si>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</si>
  <si>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</si>
  <si>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</si>
  <si>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</si>
  <si>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</si>
  <si>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</si>
  <si>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</si>
  <si>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</si>
  <si>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</si>
  <si>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</si>
  <si>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</si>
  <si>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</si>
  <si>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</si>
  <si>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</si>
  <si>
    <t>Nf_max</t>
  </si>
  <si>
    <t>Iter_max</t>
  </si>
  <si>
    <t>t_max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</si>
</sst>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Font="1" applyNumberFormat="1"/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horizontal="center" readingOrder="0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1" numFmtId="9" xfId="0" applyFont="1" applyNumberFormat="1"/>
    <xf borderId="0" fillId="0" fontId="3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7.0"/>
    <col customWidth="1" min="14" max="14" width="8.0"/>
    <col customWidth="1" min="15" max="15" width="6.75"/>
    <col customWidth="1" min="16" max="16" width="8.88"/>
    <col customWidth="1" min="17" max="18" width="7.63"/>
    <col customWidth="1" min="19" max="19" width="8.25"/>
    <col customWidth="1" min="20" max="20" width="7.0"/>
    <col customWidth="1" min="21" max="21" width="7.63"/>
    <col customWidth="1" min="22" max="22" width="7.0"/>
    <col customWidth="1" min="23" max="23" width="7.63"/>
    <col customWidth="1" min="24" max="24" width="11.75"/>
    <col customWidth="1" min="25" max="25" width="10.5"/>
    <col customWidth="1" min="26" max="26" width="9.38"/>
    <col customWidth="1" min="27" max="27" width="7.5"/>
  </cols>
  <sheetData>
    <row r="1">
      <c r="A1" s="1" t="s">
        <v>0</v>
      </c>
      <c r="E1" s="1" t="s">
        <v>1</v>
      </c>
      <c r="I1" s="1" t="s">
        <v>2</v>
      </c>
      <c r="M1" s="2"/>
      <c r="N1" s="2"/>
      <c r="O1" s="2"/>
      <c r="P1" s="2"/>
      <c r="S1" s="3"/>
      <c r="T1" s="2"/>
      <c r="U1" s="4"/>
      <c r="V1" s="2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T2" s="6" t="s">
        <v>13</v>
      </c>
      <c r="U2" s="7" t="s">
        <v>14</v>
      </c>
      <c r="V2" s="6" t="s">
        <v>15</v>
      </c>
      <c r="X2" s="8" t="s">
        <v>16</v>
      </c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359.988304201167</v>
      </c>
      <c r="F3" s="10">
        <v>20.14429312515477</v>
      </c>
      <c r="G3" s="9">
        <v>45.13507101940904</v>
      </c>
      <c r="H3" s="11">
        <v>10.06466350049935</v>
      </c>
      <c r="I3" s="9">
        <v>0.0</v>
      </c>
      <c r="J3" s="10">
        <v>39.46801166001049</v>
      </c>
      <c r="K3" s="9">
        <v>91.3449728247087</v>
      </c>
      <c r="L3" s="11">
        <v>5.313792510127056</v>
      </c>
      <c r="M3" s="11">
        <v>0.01120394437354579</v>
      </c>
      <c r="N3" s="11">
        <v>0.1073825492095836</v>
      </c>
      <c r="O3" s="11">
        <v>0.1403038373834025</v>
      </c>
      <c r="P3" s="11">
        <v>0.08301174871699683</v>
      </c>
      <c r="Q3" s="11">
        <v>0.01011790805434256</v>
      </c>
      <c r="R3" s="11">
        <v>0.03449102741455583</v>
      </c>
      <c r="S3" s="12">
        <v>1.0</v>
      </c>
      <c r="T3" s="11">
        <v>0.02498412132263184</v>
      </c>
      <c r="U3" s="13">
        <v>52.0</v>
      </c>
      <c r="V3" s="13">
        <v>10.0</v>
      </c>
      <c r="X3" s="1" t="s">
        <v>17</v>
      </c>
      <c r="AB3" s="14">
        <f t="shared" ref="AB3:AB102" si="1">IF(E3&lt;180, E3+360, E3)</f>
        <v>359.9883042</v>
      </c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0.009795346014785936</v>
      </c>
      <c r="F4" s="10">
        <v>20.00465629604634</v>
      </c>
      <c r="G4" s="9">
        <v>45.19087245544219</v>
      </c>
      <c r="H4" s="11">
        <v>9.930816493286448</v>
      </c>
      <c r="I4" s="9">
        <v>0.0</v>
      </c>
      <c r="J4" s="10">
        <v>31.0885152857819</v>
      </c>
      <c r="K4" s="9">
        <v>116.1897248681073</v>
      </c>
      <c r="L4" s="11">
        <v>13.2910234637315</v>
      </c>
      <c r="M4" s="11">
        <v>0.01130628655512755</v>
      </c>
      <c r="N4" s="11">
        <v>0.1067112152191729</v>
      </c>
      <c r="O4" s="11">
        <v>0.142807377719641</v>
      </c>
      <c r="P4" s="11">
        <v>0.0825041493619533</v>
      </c>
      <c r="Q4" s="11">
        <v>0.01032449408874709</v>
      </c>
      <c r="R4" s="11">
        <v>0.02490454923866704</v>
      </c>
      <c r="S4" s="12">
        <v>1.0</v>
      </c>
      <c r="T4" s="11">
        <v>0.03797531127929688</v>
      </c>
      <c r="U4" s="13">
        <v>52.0</v>
      </c>
      <c r="V4" s="13">
        <v>10.0</v>
      </c>
      <c r="X4" s="15" t="s">
        <v>18</v>
      </c>
      <c r="Y4" s="8"/>
      <c r="AB4" s="14">
        <f t="shared" si="1"/>
        <v>360.0097953</v>
      </c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4.985321251026314E-7</v>
      </c>
      <c r="F5" s="10">
        <v>20.19878014859202</v>
      </c>
      <c r="G5" s="9">
        <v>45.33138365359464</v>
      </c>
      <c r="H5" s="11">
        <v>10.0305132218665</v>
      </c>
      <c r="I5" s="9">
        <v>0.0</v>
      </c>
      <c r="J5" s="10">
        <v>7.467754872718868</v>
      </c>
      <c r="K5" s="9">
        <v>15.3675976112575</v>
      </c>
      <c r="L5" s="11">
        <v>7.601153349351018</v>
      </c>
      <c r="M5" s="11">
        <v>0.01154568649347732</v>
      </c>
      <c r="N5" s="11">
        <v>0.1111310369291927</v>
      </c>
      <c r="O5" s="11">
        <v>0.1460248479710309</v>
      </c>
      <c r="P5" s="11">
        <v>0.08555414684858816</v>
      </c>
      <c r="Q5" s="11">
        <v>0.01075552369881358</v>
      </c>
      <c r="R5" s="11">
        <v>0.03247803382219283</v>
      </c>
      <c r="S5" s="12">
        <v>1.0</v>
      </c>
      <c r="T5" s="11">
        <v>0.01798915863037109</v>
      </c>
      <c r="U5" s="13">
        <v>46.0</v>
      </c>
      <c r="V5" s="13">
        <v>9.0</v>
      </c>
      <c r="X5" s="1" t="s">
        <v>19</v>
      </c>
      <c r="Y5" s="8"/>
      <c r="AB5" s="14">
        <f t="shared" si="1"/>
        <v>360.0000005</v>
      </c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0.008971274706736044</v>
      </c>
      <c r="F6" s="10">
        <v>19.97524897846399</v>
      </c>
      <c r="G6" s="9">
        <v>45.03626443677226</v>
      </c>
      <c r="H6" s="11">
        <v>9.960978093019083</v>
      </c>
      <c r="I6" s="9">
        <v>0.0</v>
      </c>
      <c r="J6" s="10">
        <v>27.93696795203378</v>
      </c>
      <c r="K6" s="9">
        <v>74.44947787229226</v>
      </c>
      <c r="L6" s="11">
        <v>5.718208839939646</v>
      </c>
      <c r="M6" s="11">
        <v>0.01123649303972927</v>
      </c>
      <c r="N6" s="11">
        <v>0.1058383203769715</v>
      </c>
      <c r="O6" s="11">
        <v>0.1409034863993829</v>
      </c>
      <c r="P6" s="11">
        <v>0.08207574986061576</v>
      </c>
      <c r="Q6" s="11">
        <v>0.01018915284849138</v>
      </c>
      <c r="R6" s="11">
        <v>0.01496749146922062</v>
      </c>
      <c r="S6" s="12">
        <v>1.0</v>
      </c>
      <c r="T6" s="11">
        <v>0.0179901123046875</v>
      </c>
      <c r="U6" s="13">
        <v>46.0</v>
      </c>
      <c r="V6" s="13">
        <v>9.0</v>
      </c>
      <c r="X6" s="1" t="s">
        <v>20</v>
      </c>
      <c r="Y6" s="8"/>
      <c r="AB6" s="14">
        <f t="shared" si="1"/>
        <v>360.0089713</v>
      </c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359.8522669510668</v>
      </c>
      <c r="F7" s="10">
        <v>23.02108533070092</v>
      </c>
      <c r="G7" s="9">
        <v>45.1544546980446</v>
      </c>
      <c r="H7" s="11">
        <v>12.23447350049906</v>
      </c>
      <c r="I7" s="9">
        <v>0.0</v>
      </c>
      <c r="J7" s="10">
        <v>41.97516751269005</v>
      </c>
      <c r="K7" s="9">
        <v>100.174481481886</v>
      </c>
      <c r="L7" s="11">
        <v>12.62732351725139</v>
      </c>
      <c r="M7" s="11">
        <v>0.01426559763368822</v>
      </c>
      <c r="N7" s="11">
        <v>0.1816406567440397</v>
      </c>
      <c r="O7" s="11">
        <v>0.1662313642706381</v>
      </c>
      <c r="P7" s="11">
        <v>0.1375330095695346</v>
      </c>
      <c r="Q7" s="11">
        <v>0.01600000922140405</v>
      </c>
      <c r="R7" s="11">
        <v>0.8511701157009127</v>
      </c>
      <c r="S7" s="12">
        <v>0.0</v>
      </c>
      <c r="T7" s="11">
        <v>0.02098703384399414</v>
      </c>
      <c r="U7" s="13">
        <v>55.0</v>
      </c>
      <c r="V7" s="13">
        <v>10.0</v>
      </c>
      <c r="X7" s="15" t="s">
        <v>21</v>
      </c>
      <c r="AB7" s="14">
        <f t="shared" si="1"/>
        <v>359.852267</v>
      </c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0.004806830174931516</v>
      </c>
      <c r="F8" s="10">
        <v>20.00547969935514</v>
      </c>
      <c r="G8" s="9">
        <v>45.10576592052841</v>
      </c>
      <c r="H8" s="11">
        <v>9.958757006988936</v>
      </c>
      <c r="I8" s="9">
        <v>0.0</v>
      </c>
      <c r="J8" s="10">
        <v>30.64096389573123</v>
      </c>
      <c r="K8" s="9">
        <v>117.2785025180887</v>
      </c>
      <c r="L8" s="11">
        <v>13.01184401715873</v>
      </c>
      <c r="M8" s="11">
        <v>0.01072011261175491</v>
      </c>
      <c r="N8" s="11">
        <v>0.1012423455272002</v>
      </c>
      <c r="O8" s="11">
        <v>0.1348288414324278</v>
      </c>
      <c r="P8" s="11">
        <v>0.07838731967868026</v>
      </c>
      <c r="Q8" s="11">
        <v>0.009276258824257975</v>
      </c>
      <c r="R8" s="11">
        <v>0.01461324542264079</v>
      </c>
      <c r="S8" s="12">
        <v>1.0</v>
      </c>
      <c r="T8" s="11">
        <v>0.02098679542541504</v>
      </c>
      <c r="U8" s="13">
        <v>52.0</v>
      </c>
      <c r="V8" s="13">
        <v>10.0</v>
      </c>
      <c r="X8" s="1"/>
      <c r="AB8" s="14">
        <f t="shared" si="1"/>
        <v>360.0048068</v>
      </c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2.303777108880114</v>
      </c>
      <c r="F9" s="10">
        <v>25.0381505285734</v>
      </c>
      <c r="G9" s="9">
        <v>147.229218168121</v>
      </c>
      <c r="H9" s="11">
        <v>6.802629925311028</v>
      </c>
      <c r="I9" s="9">
        <v>0.0</v>
      </c>
      <c r="J9" s="10">
        <v>35.69004139650157</v>
      </c>
      <c r="K9" s="9">
        <v>172.7314559215618</v>
      </c>
      <c r="L9" s="11">
        <v>5.274316551453992</v>
      </c>
      <c r="M9" s="11">
        <v>0.0896234606639966</v>
      </c>
      <c r="N9" s="11">
        <v>1.038532815029088</v>
      </c>
      <c r="O9" s="11">
        <v>3.156764176176496</v>
      </c>
      <c r="P9" s="11">
        <v>0.3214347242462422</v>
      </c>
      <c r="Q9" s="11">
        <v>0.8342479215456958</v>
      </c>
      <c r="R9" s="11">
        <v>4.350863127476416</v>
      </c>
      <c r="S9" s="12">
        <v>0.0</v>
      </c>
      <c r="T9" s="11">
        <v>0.03897619247436523</v>
      </c>
      <c r="U9" s="13">
        <v>58.0</v>
      </c>
      <c r="V9" s="13">
        <v>10.0</v>
      </c>
      <c r="X9" s="3" t="s">
        <v>22</v>
      </c>
      <c r="AB9" s="14">
        <f t="shared" si="1"/>
        <v>362.3037771</v>
      </c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0.0138020761669769</v>
      </c>
      <c r="F10" s="10">
        <v>19.83717750570282</v>
      </c>
      <c r="G10" s="9">
        <v>45.09987306222595</v>
      </c>
      <c r="H10" s="11">
        <v>9.837310316973117</v>
      </c>
      <c r="I10" s="9">
        <v>0.0</v>
      </c>
      <c r="J10" s="10">
        <v>25.83937158845606</v>
      </c>
      <c r="K10" s="9">
        <v>141.8588923648535</v>
      </c>
      <c r="L10" s="11">
        <v>5.161639317676759</v>
      </c>
      <c r="M10" s="11">
        <v>0.01103138604064807</v>
      </c>
      <c r="N10" s="11">
        <v>0.1023321309644275</v>
      </c>
      <c r="O10" s="11">
        <v>0.1393357770635645</v>
      </c>
      <c r="P10" s="11">
        <v>0.07937653004005388</v>
      </c>
      <c r="Q10" s="11">
        <v>0.009838894251200301</v>
      </c>
      <c r="R10" s="11">
        <v>0.06018830754554341</v>
      </c>
      <c r="S10" s="12">
        <v>1.0</v>
      </c>
      <c r="T10" s="11">
        <v>0.02398490905761719</v>
      </c>
      <c r="U10" s="13">
        <v>54.0</v>
      </c>
      <c r="V10" s="13">
        <v>10.0</v>
      </c>
      <c r="X10" s="1" t="s">
        <v>23</v>
      </c>
      <c r="Y10" s="8"/>
      <c r="AB10" s="14">
        <f t="shared" si="1"/>
        <v>360.0138021</v>
      </c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359.9868311575956</v>
      </c>
      <c r="F11" s="10">
        <v>19.85544503492349</v>
      </c>
      <c r="G11" s="9">
        <v>44.79496374274113</v>
      </c>
      <c r="H11" s="11">
        <v>9.977424618310089</v>
      </c>
      <c r="I11" s="9">
        <v>0.0</v>
      </c>
      <c r="J11" s="10">
        <v>45.10217761559704</v>
      </c>
      <c r="K11" s="9">
        <v>35.24546965015541</v>
      </c>
      <c r="L11" s="11">
        <v>12.68108272831997</v>
      </c>
      <c r="M11" s="11">
        <v>0.01128256728293757</v>
      </c>
      <c r="N11" s="11">
        <v>0.1051400024270742</v>
      </c>
      <c r="O11" s="11">
        <v>0.1396609008216942</v>
      </c>
      <c r="P11" s="11">
        <v>0.08202220069553252</v>
      </c>
      <c r="Q11" s="11">
        <v>0.01026242020685316</v>
      </c>
      <c r="R11" s="11">
        <v>0.02610820954474793</v>
      </c>
      <c r="S11" s="12">
        <v>1.0</v>
      </c>
      <c r="T11" s="11">
        <v>0.01998805999755859</v>
      </c>
      <c r="U11" s="13">
        <v>46.0</v>
      </c>
      <c r="V11" s="13">
        <v>9.0</v>
      </c>
      <c r="X11" s="1" t="s">
        <v>24</v>
      </c>
      <c r="Y11" s="16" t="s">
        <v>25</v>
      </c>
      <c r="AB11" s="14">
        <f t="shared" si="1"/>
        <v>359.9868312</v>
      </c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359.9889666534795</v>
      </c>
      <c r="F12" s="10">
        <v>20.00519841539201</v>
      </c>
      <c r="G12" s="9">
        <v>45.08492949382526</v>
      </c>
      <c r="H12" s="11">
        <v>9.98562270452125</v>
      </c>
      <c r="I12" s="9">
        <v>0.0</v>
      </c>
      <c r="J12" s="10">
        <v>32.75244983268702</v>
      </c>
      <c r="K12" s="9">
        <v>44.07254609171746</v>
      </c>
      <c r="L12" s="11">
        <v>8.121724515938245</v>
      </c>
      <c r="M12" s="11">
        <v>0.01110930301525049</v>
      </c>
      <c r="N12" s="11">
        <v>0.1049666343350877</v>
      </c>
      <c r="O12" s="11">
        <v>0.1391391835178377</v>
      </c>
      <c r="P12" s="11">
        <v>0.08133974184150528</v>
      </c>
      <c r="Q12" s="11">
        <v>0.009956453084901036</v>
      </c>
      <c r="R12" s="11">
        <v>0.008909099128109065</v>
      </c>
      <c r="S12" s="12">
        <v>1.0</v>
      </c>
      <c r="T12" s="11">
        <v>0.01898860931396484</v>
      </c>
      <c r="U12" s="13">
        <v>46.0</v>
      </c>
      <c r="V12" s="13">
        <v>9.0</v>
      </c>
      <c r="X12" s="1" t="s">
        <v>26</v>
      </c>
      <c r="Y12" s="17" t="s">
        <v>27</v>
      </c>
      <c r="AB12" s="14">
        <f t="shared" si="1"/>
        <v>359.9889667</v>
      </c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359.997331106426</v>
      </c>
      <c r="F13" s="10">
        <v>20.3108702058013</v>
      </c>
      <c r="G13" s="9">
        <v>45.31570989015365</v>
      </c>
      <c r="H13" s="11">
        <v>10.10754958002589</v>
      </c>
      <c r="I13" s="9">
        <v>0.0</v>
      </c>
      <c r="J13" s="10">
        <v>44.46997891510451</v>
      </c>
      <c r="K13" s="9">
        <v>137.6040252064334</v>
      </c>
      <c r="L13" s="11">
        <v>7.967840634715804</v>
      </c>
      <c r="M13" s="11">
        <v>0.01131273282917397</v>
      </c>
      <c r="N13" s="11">
        <v>0.1101652708759751</v>
      </c>
      <c r="O13" s="11">
        <v>0.1427635357653945</v>
      </c>
      <c r="P13" s="11">
        <v>0.0847174042640939</v>
      </c>
      <c r="Q13" s="11">
        <v>0.01031574639732518</v>
      </c>
      <c r="R13" s="11">
        <v>0.06135321613724794</v>
      </c>
      <c r="S13" s="12">
        <v>1.0</v>
      </c>
      <c r="T13" s="11">
        <v>0.02198648452758789</v>
      </c>
      <c r="U13" s="13">
        <v>55.0</v>
      </c>
      <c r="V13" s="13">
        <v>10.0</v>
      </c>
      <c r="X13" s="1" t="s">
        <v>28</v>
      </c>
      <c r="Y13" s="18" t="s">
        <v>29</v>
      </c>
      <c r="AB13" s="14">
        <f t="shared" si="1"/>
        <v>359.9973311</v>
      </c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0.05219903705206506</v>
      </c>
      <c r="F14" s="10">
        <v>23.06013738321206</v>
      </c>
      <c r="G14" s="9">
        <v>48.2063540567587</v>
      </c>
      <c r="H14" s="11">
        <v>10.91935693969971</v>
      </c>
      <c r="I14" s="9">
        <v>0.0</v>
      </c>
      <c r="J14" s="10">
        <v>46.07870521388989</v>
      </c>
      <c r="K14" s="9">
        <v>109.2907772664621</v>
      </c>
      <c r="L14" s="11">
        <v>6.308396060515947</v>
      </c>
      <c r="M14" s="11">
        <v>0.01525066345005217</v>
      </c>
      <c r="N14" s="11">
        <v>0.1903817634590113</v>
      </c>
      <c r="O14" s="11">
        <v>0.2128108568130647</v>
      </c>
      <c r="P14" s="11">
        <v>0.1353734028418365</v>
      </c>
      <c r="Q14" s="11">
        <v>0.01872577273160235</v>
      </c>
      <c r="R14" s="11">
        <v>0.5780592942079192</v>
      </c>
      <c r="S14" s="12">
        <v>0.0</v>
      </c>
      <c r="T14" s="11">
        <v>0.04297375679016113</v>
      </c>
      <c r="U14" s="13">
        <v>56.0</v>
      </c>
      <c r="V14" s="13">
        <v>10.0</v>
      </c>
      <c r="X14" s="1" t="s">
        <v>30</v>
      </c>
      <c r="Y14" s="17" t="s">
        <v>27</v>
      </c>
      <c r="AB14" s="14">
        <f t="shared" si="1"/>
        <v>360.052199</v>
      </c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359.9977001482269</v>
      </c>
      <c r="F15" s="10">
        <v>20.05234061494696</v>
      </c>
      <c r="G15" s="9">
        <v>44.89079541358954</v>
      </c>
      <c r="H15" s="11">
        <v>10.06861536678682</v>
      </c>
      <c r="I15" s="9">
        <v>0.0</v>
      </c>
      <c r="J15" s="10">
        <v>20.98266175242326</v>
      </c>
      <c r="K15" s="9">
        <v>81.44171427355447</v>
      </c>
      <c r="L15" s="11">
        <v>13.17997347177217</v>
      </c>
      <c r="M15" s="11">
        <v>0.01134299175830483</v>
      </c>
      <c r="N15" s="11">
        <v>0.1078312873754199</v>
      </c>
      <c r="O15" s="11">
        <v>0.14084238401371</v>
      </c>
      <c r="P15" s="11">
        <v>0.08377237433233511</v>
      </c>
      <c r="Q15" s="11">
        <v>0.01036417121631636</v>
      </c>
      <c r="R15" s="11">
        <v>0.02482063721248693</v>
      </c>
      <c r="S15" s="12">
        <v>1.0</v>
      </c>
      <c r="T15" s="11">
        <v>0.01798915863037109</v>
      </c>
      <c r="U15" s="13">
        <v>46.0</v>
      </c>
      <c r="V15" s="13">
        <v>9.0</v>
      </c>
      <c r="X15" s="1" t="s">
        <v>31</v>
      </c>
      <c r="Y15" s="19" t="s">
        <v>32</v>
      </c>
      <c r="AB15" s="14">
        <f t="shared" si="1"/>
        <v>359.9977001</v>
      </c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0.007019656139276779</v>
      </c>
      <c r="F16" s="10">
        <v>19.8243625970392</v>
      </c>
      <c r="G16" s="9">
        <v>45.04067004410771</v>
      </c>
      <c r="H16" s="11">
        <v>9.865749502782304</v>
      </c>
      <c r="I16" s="9">
        <v>0.0</v>
      </c>
      <c r="J16" s="10">
        <v>15.88061195881965</v>
      </c>
      <c r="K16" s="9">
        <v>59.42135221220503</v>
      </c>
      <c r="L16" s="11">
        <v>12.25227727864394</v>
      </c>
      <c r="M16" s="11">
        <v>0.01101763641807676</v>
      </c>
      <c r="N16" s="11">
        <v>0.1021482105799669</v>
      </c>
      <c r="O16" s="11">
        <v>0.1383846423389348</v>
      </c>
      <c r="P16" s="11">
        <v>0.0793645570202965</v>
      </c>
      <c r="Q16" s="11">
        <v>0.009807681557618218</v>
      </c>
      <c r="R16" s="11">
        <v>0.05097073968866983</v>
      </c>
      <c r="S16" s="12">
        <v>1.0</v>
      </c>
      <c r="T16" s="11">
        <v>0.0159904956817627</v>
      </c>
      <c r="U16" s="13">
        <v>41.0</v>
      </c>
      <c r="V16" s="13">
        <v>8.0</v>
      </c>
      <c r="AB16" s="14">
        <f t="shared" si="1"/>
        <v>360.0070197</v>
      </c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359.9958853737631</v>
      </c>
      <c r="F17" s="10">
        <v>19.8917136581467</v>
      </c>
      <c r="G17" s="9">
        <v>44.81257618925854</v>
      </c>
      <c r="H17" s="11">
        <v>9.993157823247232</v>
      </c>
      <c r="I17" s="9">
        <v>0.0</v>
      </c>
      <c r="J17" s="10">
        <v>39.30208755152824</v>
      </c>
      <c r="K17" s="9">
        <v>24.92714253926304</v>
      </c>
      <c r="L17" s="11">
        <v>9.522511516079138</v>
      </c>
      <c r="M17" s="11">
        <v>0.01121094822374685</v>
      </c>
      <c r="N17" s="11">
        <v>0.104863422810345</v>
      </c>
      <c r="O17" s="11">
        <v>0.1388748068336494</v>
      </c>
      <c r="P17" s="11">
        <v>0.08174513359395287</v>
      </c>
      <c r="Q17" s="11">
        <v>0.01013116249774211</v>
      </c>
      <c r="R17" s="11">
        <v>0.01644865783706472</v>
      </c>
      <c r="S17" s="12">
        <v>1.0</v>
      </c>
      <c r="T17" s="11">
        <v>0.02298569679260254</v>
      </c>
      <c r="U17" s="13">
        <v>54.0</v>
      </c>
      <c r="V17" s="13">
        <v>10.0</v>
      </c>
      <c r="AB17" s="14">
        <f t="shared" si="1"/>
        <v>359.9958854</v>
      </c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359.9973202978051</v>
      </c>
      <c r="F18" s="10">
        <v>19.81683173912149</v>
      </c>
      <c r="G18" s="9">
        <v>44.84579433313775</v>
      </c>
      <c r="H18" s="11">
        <v>9.926780477335972</v>
      </c>
      <c r="I18" s="9">
        <v>0.0</v>
      </c>
      <c r="J18" s="10">
        <v>11.26431567723468</v>
      </c>
      <c r="K18" s="9">
        <v>155.5614742294672</v>
      </c>
      <c r="L18" s="11">
        <v>11.44408833125594</v>
      </c>
      <c r="M18" s="11">
        <v>0.01102620676073055</v>
      </c>
      <c r="N18" s="11">
        <v>0.1022845895144511</v>
      </c>
      <c r="O18" s="11">
        <v>0.1370955344098674</v>
      </c>
      <c r="P18" s="11">
        <v>0.07974750924082105</v>
      </c>
      <c r="Q18" s="11">
        <v>0.00980972609450782</v>
      </c>
      <c r="R18" s="11">
        <v>0.03809396962615965</v>
      </c>
      <c r="S18" s="12">
        <v>1.0</v>
      </c>
      <c r="T18" s="11">
        <v>0.02198624610900879</v>
      </c>
      <c r="U18" s="13">
        <v>53.0</v>
      </c>
      <c r="V18" s="13">
        <v>10.0</v>
      </c>
      <c r="AB18" s="14">
        <f t="shared" si="1"/>
        <v>359.9973203</v>
      </c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0.0068308216002585</v>
      </c>
      <c r="F19" s="10">
        <v>19.91852845326824</v>
      </c>
      <c r="G19" s="9">
        <v>45.06643122146613</v>
      </c>
      <c r="H19" s="11">
        <v>9.923564316903882</v>
      </c>
      <c r="I19" s="9">
        <v>0.0</v>
      </c>
      <c r="J19" s="10">
        <v>18.61587474347985</v>
      </c>
      <c r="K19" s="9">
        <v>121.3062275175297</v>
      </c>
      <c r="L19" s="11">
        <v>8.509656423759719</v>
      </c>
      <c r="M19" s="11">
        <v>0.01103510780063388</v>
      </c>
      <c r="N19" s="11">
        <v>0.1033244276552045</v>
      </c>
      <c r="O19" s="11">
        <v>0.138495273249205</v>
      </c>
      <c r="P19" s="11">
        <v>0.0801606608741606</v>
      </c>
      <c r="Q19" s="11">
        <v>0.009831880344188844</v>
      </c>
      <c r="R19" s="11">
        <v>0.02926670227172797</v>
      </c>
      <c r="S19" s="12">
        <v>1.0</v>
      </c>
      <c r="T19" s="11">
        <v>0.01998782157897949</v>
      </c>
      <c r="U19" s="13">
        <v>53.0</v>
      </c>
      <c r="V19" s="13">
        <v>10.0</v>
      </c>
      <c r="W19" s="20"/>
      <c r="X19" s="21"/>
      <c r="Y19" s="19" t="s">
        <v>33</v>
      </c>
      <c r="AA19" s="19"/>
      <c r="AB19" s="14">
        <f t="shared" si="1"/>
        <v>360.0068308</v>
      </c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4.53454296764368E-4</v>
      </c>
      <c r="F20" s="10">
        <v>20.06326004392213</v>
      </c>
      <c r="G20" s="9">
        <v>45.01363038681169</v>
      </c>
      <c r="H20" s="11">
        <v>10.03514255920381</v>
      </c>
      <c r="I20" s="9">
        <v>0.0</v>
      </c>
      <c r="J20" s="10">
        <v>46.18085793712318</v>
      </c>
      <c r="K20" s="9">
        <v>45.75445715306387</v>
      </c>
      <c r="L20" s="11">
        <v>7.510738813906091</v>
      </c>
      <c r="M20" s="11">
        <v>0.0113704468516026</v>
      </c>
      <c r="N20" s="11">
        <v>0.1081239505203245</v>
      </c>
      <c r="O20" s="11">
        <v>0.1420413970376087</v>
      </c>
      <c r="P20" s="11">
        <v>0.08380985664400782</v>
      </c>
      <c r="Q20" s="11">
        <v>0.01042241856564301</v>
      </c>
      <c r="R20" s="11">
        <v>0.01451143337228305</v>
      </c>
      <c r="S20" s="12">
        <v>1.0</v>
      </c>
      <c r="T20" s="11">
        <v>0.02298593521118164</v>
      </c>
      <c r="U20" s="13">
        <v>53.0</v>
      </c>
      <c r="V20" s="13">
        <v>10.0</v>
      </c>
      <c r="X20" s="19" t="s">
        <v>3</v>
      </c>
      <c r="Y20" s="22">
        <f>MOD(AVERAGE(AB3:AB1000), 360)</f>
        <v>0.1606480633</v>
      </c>
      <c r="AB20" s="14">
        <f t="shared" si="1"/>
        <v>360.0004535</v>
      </c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359.9944254924993</v>
      </c>
      <c r="F21" s="10">
        <v>20.10737717630263</v>
      </c>
      <c r="G21" s="9">
        <v>45.00611735083545</v>
      </c>
      <c r="H21" s="11">
        <v>10.08463144551712</v>
      </c>
      <c r="I21" s="9">
        <v>0.0</v>
      </c>
      <c r="J21" s="10">
        <v>39.38537887066524</v>
      </c>
      <c r="K21" s="9">
        <v>135.7578093442542</v>
      </c>
      <c r="L21" s="11">
        <v>9.125837334208782</v>
      </c>
      <c r="M21" s="11">
        <v>0.01155356357362976</v>
      </c>
      <c r="N21" s="11">
        <v>0.1104213440285443</v>
      </c>
      <c r="O21" s="11">
        <v>0.1437815806936468</v>
      </c>
      <c r="P21" s="11">
        <v>0.08559913459636359</v>
      </c>
      <c r="Q21" s="11">
        <v>0.01075231915731152</v>
      </c>
      <c r="R21" s="11">
        <v>0.03165252005055628</v>
      </c>
      <c r="S21" s="12">
        <v>1.0</v>
      </c>
      <c r="T21" s="11">
        <v>0.01998758316040039</v>
      </c>
      <c r="U21" s="13">
        <v>54.0</v>
      </c>
      <c r="V21" s="13">
        <v>10.0</v>
      </c>
      <c r="W21" s="23"/>
      <c r="X21" s="19" t="s">
        <v>4</v>
      </c>
      <c r="Y21" s="24">
        <f>AVERAGE(F3:F1000)</f>
        <v>20.3038475</v>
      </c>
      <c r="AA21" s="1"/>
      <c r="AB21" s="14">
        <f t="shared" si="1"/>
        <v>359.9944255</v>
      </c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0.3915830802698732</v>
      </c>
      <c r="F22" s="10">
        <v>19.04372450765771</v>
      </c>
      <c r="G22" s="9">
        <v>50.36565328278378</v>
      </c>
      <c r="H22" s="11">
        <v>7.575790408752403</v>
      </c>
      <c r="I22" s="9">
        <v>0.0</v>
      </c>
      <c r="J22" s="10">
        <v>23.07549476229179</v>
      </c>
      <c r="K22" s="9">
        <v>128.9156785280151</v>
      </c>
      <c r="L22" s="11">
        <v>6.232843875883568</v>
      </c>
      <c r="M22" s="11">
        <v>0.0231299686253722</v>
      </c>
      <c r="N22" s="11">
        <v>0.1891414270688199</v>
      </c>
      <c r="O22" s="11">
        <v>0.4124829521494113</v>
      </c>
      <c r="P22" s="11">
        <v>0.1358333574213582</v>
      </c>
      <c r="Q22" s="11">
        <v>0.04541593671769944</v>
      </c>
      <c r="R22" s="11">
        <v>0.9177791243108175</v>
      </c>
      <c r="S22" s="12">
        <v>0.0</v>
      </c>
      <c r="T22" s="11">
        <v>0.02198672294616699</v>
      </c>
      <c r="U22" s="13">
        <v>56.0</v>
      </c>
      <c r="V22" s="13">
        <v>10.0</v>
      </c>
      <c r="X22" s="19" t="s">
        <v>5</v>
      </c>
      <c r="Y22" s="22">
        <f>AVERAGE(G3:G1000)</f>
        <v>50.28145273</v>
      </c>
      <c r="AB22" s="14">
        <f t="shared" si="1"/>
        <v>360.3915831</v>
      </c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359.9987493915212</v>
      </c>
      <c r="F23" s="10">
        <v>20.04084506072122</v>
      </c>
      <c r="G23" s="9">
        <v>45.1914979006362</v>
      </c>
      <c r="H23" s="11">
        <v>9.975785854841195</v>
      </c>
      <c r="I23" s="9">
        <v>0.0</v>
      </c>
      <c r="J23" s="10">
        <v>45.2035122973472</v>
      </c>
      <c r="K23" s="9">
        <v>84.82472087540451</v>
      </c>
      <c r="L23" s="11">
        <v>13.89942270972099</v>
      </c>
      <c r="M23" s="11">
        <v>0.01116157644707064</v>
      </c>
      <c r="N23" s="11">
        <v>0.1057904006561634</v>
      </c>
      <c r="O23" s="11">
        <v>0.1404361754491995</v>
      </c>
      <c r="P23" s="11">
        <v>0.08180094330751285</v>
      </c>
      <c r="Q23" s="11">
        <v>0.0100544154990741</v>
      </c>
      <c r="R23" s="11">
        <v>0.01455739098539706</v>
      </c>
      <c r="S23" s="12">
        <v>1.0</v>
      </c>
      <c r="T23" s="11">
        <v>0.01898837089538574</v>
      </c>
      <c r="U23" s="13">
        <v>52.0</v>
      </c>
      <c r="V23" s="13">
        <v>10.0</v>
      </c>
      <c r="X23" s="19" t="s">
        <v>34</v>
      </c>
      <c r="Y23" s="25">
        <f>AVERAGE(H3:H1000)</f>
        <v>9.623521826</v>
      </c>
      <c r="AB23" s="14">
        <f t="shared" si="1"/>
        <v>359.9987494</v>
      </c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0.01186704805530863</v>
      </c>
      <c r="F24" s="10">
        <v>20.05957799506868</v>
      </c>
      <c r="G24" s="9">
        <v>45.29777434233694</v>
      </c>
      <c r="H24" s="11">
        <v>9.945338905346691</v>
      </c>
      <c r="I24" s="9">
        <v>0.0</v>
      </c>
      <c r="J24" s="10">
        <v>7.97456427673048</v>
      </c>
      <c r="K24" s="9">
        <v>56.0026586450889</v>
      </c>
      <c r="L24" s="11">
        <v>8.343458977009366</v>
      </c>
      <c r="M24" s="11">
        <v>0.01117784020837786</v>
      </c>
      <c r="N24" s="11">
        <v>0.1060656390169689</v>
      </c>
      <c r="O24" s="11">
        <v>0.1415346894915695</v>
      </c>
      <c r="P24" s="11">
        <v>0.08183232825576663</v>
      </c>
      <c r="Q24" s="11">
        <v>0.01009122276683676</v>
      </c>
      <c r="R24" s="11">
        <v>0.02904122715796771</v>
      </c>
      <c r="S24" s="12">
        <v>1.0</v>
      </c>
      <c r="T24" s="11">
        <v>0.01898717880249023</v>
      </c>
      <c r="U24" s="13">
        <v>46.0</v>
      </c>
      <c r="V24" s="13">
        <v>9.0</v>
      </c>
      <c r="X24" s="19" t="s">
        <v>11</v>
      </c>
      <c r="Y24" s="25">
        <f>AVERAGE(Q3:Q1000)</f>
        <v>0.05156915391</v>
      </c>
      <c r="Z24" s="1" t="s">
        <v>35</v>
      </c>
      <c r="AA24" s="2">
        <f>SQRT(Y24)</f>
        <v>0.2270884275</v>
      </c>
      <c r="AB24" s="14">
        <f t="shared" si="1"/>
        <v>360.011867</v>
      </c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359.9897686803033</v>
      </c>
      <c r="F25" s="10">
        <v>20.04168891552831</v>
      </c>
      <c r="G25" s="9">
        <v>44.94574473103589</v>
      </c>
      <c r="H25" s="11">
        <v>10.0539193491773</v>
      </c>
      <c r="I25" s="9">
        <v>0.0</v>
      </c>
      <c r="J25" s="10">
        <v>47.64609091268581</v>
      </c>
      <c r="K25" s="9">
        <v>75.65314802223749</v>
      </c>
      <c r="L25" s="11">
        <v>12.75917816103864</v>
      </c>
      <c r="M25" s="11">
        <v>0.01140048655605465</v>
      </c>
      <c r="N25" s="11">
        <v>0.1082343452980763</v>
      </c>
      <c r="O25" s="11">
        <v>0.1417429506605124</v>
      </c>
      <c r="P25" s="11">
        <v>0.0840364308528648</v>
      </c>
      <c r="Q25" s="11">
        <v>0.01047219978703746</v>
      </c>
      <c r="R25" s="11">
        <v>0.02086812523662568</v>
      </c>
      <c r="S25" s="12">
        <v>1.0</v>
      </c>
      <c r="T25" s="11">
        <v>0.01698899269104004</v>
      </c>
      <c r="U25" s="13">
        <v>46.0</v>
      </c>
      <c r="V25" s="13">
        <v>9.0</v>
      </c>
      <c r="X25" s="19" t="s">
        <v>12</v>
      </c>
      <c r="Y25" s="25">
        <f>AVERAGE(R3:R1000)</f>
        <v>0.4335782126</v>
      </c>
      <c r="AB25" s="14">
        <f t="shared" si="1"/>
        <v>359.9897687</v>
      </c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359.9982556736997</v>
      </c>
      <c r="F26" s="10">
        <v>19.96951267053974</v>
      </c>
      <c r="G26" s="9">
        <v>44.96476449794451</v>
      </c>
      <c r="H26" s="11">
        <v>9.993048733503144</v>
      </c>
      <c r="I26" s="9">
        <v>0.0</v>
      </c>
      <c r="J26" s="10">
        <v>8.212302033845043</v>
      </c>
      <c r="K26" s="9">
        <v>64.72620582517249</v>
      </c>
      <c r="L26" s="11">
        <v>13.39247965874584</v>
      </c>
      <c r="M26" s="11">
        <v>0.01152816233211101</v>
      </c>
      <c r="N26" s="11">
        <v>0.1085973777440819</v>
      </c>
      <c r="O26" s="11">
        <v>0.1437745943945578</v>
      </c>
      <c r="P26" s="11">
        <v>0.08435040224173108</v>
      </c>
      <c r="Q26" s="11">
        <v>0.01071740026997001</v>
      </c>
      <c r="R26" s="11">
        <v>0.005595396539030754</v>
      </c>
      <c r="S26" s="12">
        <v>1.0</v>
      </c>
      <c r="T26" s="11">
        <v>0.01698970794677734</v>
      </c>
      <c r="U26" s="13">
        <v>46.0</v>
      </c>
      <c r="V26" s="13">
        <v>9.0</v>
      </c>
      <c r="X26" s="1" t="s">
        <v>36</v>
      </c>
      <c r="Y26" s="26">
        <f>AVERAGE(S3:S1000)</f>
        <v>0.79</v>
      </c>
      <c r="AB26" s="14">
        <f t="shared" si="1"/>
        <v>359.9982557</v>
      </c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0.008693392494260738</v>
      </c>
      <c r="F27" s="10">
        <v>20.01494457810583</v>
      </c>
      <c r="G27" s="9">
        <v>45.12545203503658</v>
      </c>
      <c r="H27" s="11">
        <v>9.957600004842169</v>
      </c>
      <c r="I27" s="9">
        <v>0.0</v>
      </c>
      <c r="J27" s="10">
        <v>23.52028912657835</v>
      </c>
      <c r="K27" s="9">
        <v>131.1683970716311</v>
      </c>
      <c r="L27" s="11">
        <v>14.78129921582889</v>
      </c>
      <c r="M27" s="11">
        <v>0.01079948590068339</v>
      </c>
      <c r="N27" s="11">
        <v>0.102080736927459</v>
      </c>
      <c r="O27" s="11">
        <v>0.1359623177975774</v>
      </c>
      <c r="P27" s="11">
        <v>0.07900047171695061</v>
      </c>
      <c r="Q27" s="11">
        <v>0.009414833701421153</v>
      </c>
      <c r="R27" s="11">
        <v>0.01715502929775416</v>
      </c>
      <c r="S27" s="12">
        <v>1.0</v>
      </c>
      <c r="T27" s="11">
        <v>0.02398538589477539</v>
      </c>
      <c r="U27" s="13">
        <v>46.0</v>
      </c>
      <c r="V27" s="13">
        <v>9.0</v>
      </c>
      <c r="X27" s="27" t="s">
        <v>14</v>
      </c>
      <c r="Y27" s="28">
        <f>AVERAGE(U3:U1000)</f>
        <v>50.78</v>
      </c>
      <c r="Z27" s="15" t="s">
        <v>37</v>
      </c>
      <c r="AA27" s="4">
        <f>MAX(U3:U1000)</f>
        <v>60</v>
      </c>
      <c r="AB27" s="14">
        <f t="shared" si="1"/>
        <v>360.0086934</v>
      </c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0.003691981856149949</v>
      </c>
      <c r="F28" s="10">
        <v>20.07803770931795</v>
      </c>
      <c r="G28" s="9">
        <v>45.01660978375642</v>
      </c>
      <c r="H28" s="11">
        <v>10.0461066600278</v>
      </c>
      <c r="I28" s="9">
        <v>0.0</v>
      </c>
      <c r="J28" s="10">
        <v>30.22559172468356</v>
      </c>
      <c r="K28" s="9">
        <v>100.2973236078997</v>
      </c>
      <c r="L28" s="11">
        <v>5.556159681445862</v>
      </c>
      <c r="M28" s="11">
        <v>0.01119736786667472</v>
      </c>
      <c r="N28" s="11">
        <v>0.106650060592508</v>
      </c>
      <c r="O28" s="11">
        <v>0.1398208279868258</v>
      </c>
      <c r="P28" s="11">
        <v>0.08265601239637814</v>
      </c>
      <c r="Q28" s="11">
        <v>0.0101060030201099</v>
      </c>
      <c r="R28" s="11">
        <v>0.01936804750805929</v>
      </c>
      <c r="S28" s="12">
        <v>1.0</v>
      </c>
      <c r="T28" s="11">
        <v>0.02098727226257324</v>
      </c>
      <c r="U28" s="13">
        <v>54.0</v>
      </c>
      <c r="V28" s="13">
        <v>10.0</v>
      </c>
      <c r="X28" s="15" t="s">
        <v>15</v>
      </c>
      <c r="Y28" s="4">
        <f>AVERAGE(V3:V1000)</f>
        <v>9.55</v>
      </c>
      <c r="Z28" s="15" t="s">
        <v>38</v>
      </c>
      <c r="AA28" s="4">
        <f>MAX(V3:V1000)</f>
        <v>10</v>
      </c>
      <c r="AB28" s="14">
        <f t="shared" si="1"/>
        <v>360.003692</v>
      </c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0.310677578138036</v>
      </c>
      <c r="F29" s="10">
        <v>34.44204316523923</v>
      </c>
      <c r="G29" s="9">
        <v>58.84100573485689</v>
      </c>
      <c r="H29" s="11">
        <v>13.6626984320715</v>
      </c>
      <c r="I29" s="9">
        <v>0.0</v>
      </c>
      <c r="J29" s="10">
        <v>42.28405107472154</v>
      </c>
      <c r="K29" s="9">
        <v>135.1706285478178</v>
      </c>
      <c r="L29" s="11">
        <v>13.38198932436144</v>
      </c>
      <c r="M29" s="11">
        <v>0.04069664123708367</v>
      </c>
      <c r="N29" s="11">
        <v>1.116759249294794</v>
      </c>
      <c r="O29" s="11">
        <v>0.8061469837687798</v>
      </c>
      <c r="P29" s="11">
        <v>0.613782182772845</v>
      </c>
      <c r="Q29" s="11">
        <v>0.1342390603350649</v>
      </c>
      <c r="R29" s="11">
        <v>2.542872743027077</v>
      </c>
      <c r="S29" s="12">
        <v>0.0</v>
      </c>
      <c r="T29" s="11">
        <v>0.02398586273193359</v>
      </c>
      <c r="U29" s="13">
        <v>57.0</v>
      </c>
      <c r="V29" s="13">
        <v>10.0</v>
      </c>
      <c r="X29" s="15" t="s">
        <v>13</v>
      </c>
      <c r="Y29" s="2">
        <f>AVERAGE(T3:T1000)</f>
        <v>0.02457502604</v>
      </c>
      <c r="Z29" s="15" t="s">
        <v>39</v>
      </c>
      <c r="AA29" s="2">
        <f>MAX(T3:T1000)</f>
        <v>0.08894681931</v>
      </c>
      <c r="AB29" s="14">
        <f t="shared" si="1"/>
        <v>360.3106776</v>
      </c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0.01185664728413312</v>
      </c>
      <c r="F30" s="10">
        <v>20.00047098504463</v>
      </c>
      <c r="G30" s="9">
        <v>44.96716870567182</v>
      </c>
      <c r="H30" s="11">
        <v>9.997644071341062</v>
      </c>
      <c r="I30" s="9">
        <v>0.0</v>
      </c>
      <c r="J30" s="10">
        <v>10.80950898307171</v>
      </c>
      <c r="K30" s="9">
        <v>133.5873444021776</v>
      </c>
      <c r="L30" s="11">
        <v>9.229519855086195</v>
      </c>
      <c r="M30" s="11">
        <v>0.01115952774192701</v>
      </c>
      <c r="N30" s="11">
        <v>0.1054401186578591</v>
      </c>
      <c r="O30" s="11">
        <v>0.1394534255852293</v>
      </c>
      <c r="P30" s="11">
        <v>0.08183628063700339</v>
      </c>
      <c r="Q30" s="11">
        <v>0.01004361540501356</v>
      </c>
      <c r="R30" s="11">
        <v>0.004413175097691428</v>
      </c>
      <c r="S30" s="12">
        <v>1.0</v>
      </c>
      <c r="T30" s="11">
        <v>0.02898383140563965</v>
      </c>
      <c r="U30" s="13">
        <v>51.0</v>
      </c>
      <c r="V30" s="13">
        <v>10.0</v>
      </c>
      <c r="X30" s="18" t="s">
        <v>7</v>
      </c>
      <c r="Y30" s="25">
        <f>AVERAGE(M3:M1000)</f>
        <v>0.01654310482</v>
      </c>
      <c r="AB30" s="14">
        <f t="shared" si="1"/>
        <v>360.0118566</v>
      </c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359.9931399173746</v>
      </c>
      <c r="F31" s="10">
        <v>20.00453988184807</v>
      </c>
      <c r="G31" s="9">
        <v>45.00555485003118</v>
      </c>
      <c r="H31" s="11">
        <v>10.0075118503553</v>
      </c>
      <c r="I31" s="9">
        <v>0.0</v>
      </c>
      <c r="J31" s="10">
        <v>43.50795434323066</v>
      </c>
      <c r="K31" s="9">
        <v>35.91651405999249</v>
      </c>
      <c r="L31" s="11">
        <v>6.863119626647691</v>
      </c>
      <c r="M31" s="11">
        <v>0.010996423791049</v>
      </c>
      <c r="N31" s="11">
        <v>0.103946447333831</v>
      </c>
      <c r="O31" s="11">
        <v>0.1372540143060897</v>
      </c>
      <c r="P31" s="11">
        <v>0.08065506352917462</v>
      </c>
      <c r="Q31" s="11">
        <v>0.009750525059269752</v>
      </c>
      <c r="R31" s="11">
        <v>0.004110177983292385</v>
      </c>
      <c r="S31" s="12">
        <v>1.0</v>
      </c>
      <c r="T31" s="11">
        <v>0.04697060585021973</v>
      </c>
      <c r="U31" s="13">
        <v>54.0</v>
      </c>
      <c r="V31" s="13">
        <v>10.0</v>
      </c>
      <c r="X31" s="18" t="s">
        <v>8</v>
      </c>
      <c r="Y31" s="25">
        <f>AVERAGE(N3:N1000)</f>
        <v>0.1607650506</v>
      </c>
      <c r="AB31" s="14">
        <f t="shared" si="1"/>
        <v>359.9931399</v>
      </c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359.9882422662105</v>
      </c>
      <c r="F32" s="10">
        <v>20.17326743618748</v>
      </c>
      <c r="G32" s="9">
        <v>44.86456153174921</v>
      </c>
      <c r="H32" s="11">
        <v>10.17432418114804</v>
      </c>
      <c r="I32" s="9">
        <v>0.0</v>
      </c>
      <c r="J32" s="10">
        <v>32.81643660282268</v>
      </c>
      <c r="K32" s="9">
        <v>58.79554255368777</v>
      </c>
      <c r="L32" s="11">
        <v>13.61621841900197</v>
      </c>
      <c r="M32" s="11">
        <v>0.01097610382696937</v>
      </c>
      <c r="N32" s="11">
        <v>0.1057216195690281</v>
      </c>
      <c r="O32" s="11">
        <v>0.1355149697675783</v>
      </c>
      <c r="P32" s="11">
        <v>0.08209113662254768</v>
      </c>
      <c r="Q32" s="11">
        <v>0.009689789620930419</v>
      </c>
      <c r="R32" s="11">
        <v>0.06434539345626916</v>
      </c>
      <c r="S32" s="12">
        <v>1.0</v>
      </c>
      <c r="T32" s="11">
        <v>0.01898765563964844</v>
      </c>
      <c r="U32" s="13">
        <v>46.0</v>
      </c>
      <c r="V32" s="13">
        <v>9.0</v>
      </c>
      <c r="X32" s="18" t="s">
        <v>9</v>
      </c>
      <c r="Y32" s="25">
        <f>AVERAGE(O3:O1000)</f>
        <v>0.3477213639</v>
      </c>
      <c r="AB32" s="14">
        <f t="shared" si="1"/>
        <v>359.9882423</v>
      </c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359.9941014268737</v>
      </c>
      <c r="F33" s="10">
        <v>25.61608180342901</v>
      </c>
      <c r="G33" s="9">
        <v>48.72391069072759</v>
      </c>
      <c r="H33" s="11">
        <v>12.37452323734051</v>
      </c>
      <c r="I33" s="9">
        <v>0.0</v>
      </c>
      <c r="J33" s="10">
        <v>46.64517679754024</v>
      </c>
      <c r="K33" s="9">
        <v>148.7629132234068</v>
      </c>
      <c r="L33" s="11">
        <v>12.7117190613187</v>
      </c>
      <c r="M33" s="11">
        <v>0.01909801137627504</v>
      </c>
      <c r="N33" s="11">
        <v>0.2964957534726161</v>
      </c>
      <c r="O33" s="11">
        <v>0.2623863758445638</v>
      </c>
      <c r="P33" s="11">
        <v>0.2049052201409544</v>
      </c>
      <c r="Q33" s="11">
        <v>0.02900746520242794</v>
      </c>
      <c r="R33" s="11">
        <v>1.156210036837303</v>
      </c>
      <c r="S33" s="12">
        <v>0.0</v>
      </c>
      <c r="T33" s="11">
        <v>0.02298545837402344</v>
      </c>
      <c r="U33" s="13">
        <v>56.0</v>
      </c>
      <c r="V33" s="13">
        <v>10.0</v>
      </c>
      <c r="X33" s="18" t="s">
        <v>10</v>
      </c>
      <c r="Y33" s="25">
        <f>AVERAGE(P3:P1000)</f>
        <v>0.105645266</v>
      </c>
      <c r="AB33" s="14">
        <f t="shared" si="1"/>
        <v>359.9941014</v>
      </c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359.9933994123637</v>
      </c>
      <c r="F34" s="10">
        <v>19.91008317319717</v>
      </c>
      <c r="G34" s="9">
        <v>44.87601553547258</v>
      </c>
      <c r="H34" s="11">
        <v>9.979193137570393</v>
      </c>
      <c r="I34" s="9">
        <v>0.0</v>
      </c>
      <c r="J34" s="10">
        <v>30.06459110029984</v>
      </c>
      <c r="K34" s="9">
        <v>75.68380345923764</v>
      </c>
      <c r="L34" s="11">
        <v>10.32138661116107</v>
      </c>
      <c r="M34" s="11">
        <v>0.0110892646596341</v>
      </c>
      <c r="N34" s="11">
        <v>0.1038623854726401</v>
      </c>
      <c r="O34" s="11">
        <v>0.1378853755918417</v>
      </c>
      <c r="P34" s="11">
        <v>0.08084332341834315</v>
      </c>
      <c r="Q34" s="11">
        <v>0.009916478080704462</v>
      </c>
      <c r="R34" s="11">
        <v>0.01744454302989498</v>
      </c>
      <c r="S34" s="12">
        <v>1.0</v>
      </c>
      <c r="T34" s="11">
        <v>0.0199892520904541</v>
      </c>
      <c r="U34" s="13">
        <v>46.0</v>
      </c>
      <c r="V34" s="13">
        <v>9.0</v>
      </c>
      <c r="AB34" s="14">
        <f t="shared" si="1"/>
        <v>359.9933994</v>
      </c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359.9698492770368</v>
      </c>
      <c r="F35" s="10">
        <v>20.35595513411859</v>
      </c>
      <c r="G35" s="9">
        <v>44.7957541223193</v>
      </c>
      <c r="H35" s="11">
        <v>10.32898528667506</v>
      </c>
      <c r="I35" s="9">
        <v>0.0</v>
      </c>
      <c r="J35" s="10">
        <v>41.91976299057757</v>
      </c>
      <c r="K35" s="9">
        <v>21.78310206208086</v>
      </c>
      <c r="L35" s="11">
        <v>8.861237416311361</v>
      </c>
      <c r="M35" s="11">
        <v>0.01101154554853793</v>
      </c>
      <c r="N35" s="11">
        <v>0.1081462777341248</v>
      </c>
      <c r="O35" s="11">
        <v>0.1349230810552436</v>
      </c>
      <c r="P35" s="11">
        <v>0.083916105564035</v>
      </c>
      <c r="Q35" s="11">
        <v>0.009731558504597016</v>
      </c>
      <c r="R35" s="11">
        <v>0.1245530771947955</v>
      </c>
      <c r="S35" s="12">
        <v>1.0</v>
      </c>
      <c r="T35" s="11">
        <v>0.02198576927185059</v>
      </c>
      <c r="U35" s="13">
        <v>55.0</v>
      </c>
      <c r="V35" s="13">
        <v>10.0</v>
      </c>
      <c r="AB35" s="14">
        <f t="shared" si="1"/>
        <v>359.9698493</v>
      </c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0.1204696329986767</v>
      </c>
      <c r="F36" s="10">
        <v>19.08535533669912</v>
      </c>
      <c r="G36" s="9">
        <v>45.67744489343161</v>
      </c>
      <c r="H36" s="11">
        <v>8.974257530463614</v>
      </c>
      <c r="I36" s="9">
        <v>0.0</v>
      </c>
      <c r="J36" s="10">
        <v>40.56900609569409</v>
      </c>
      <c r="K36" s="9">
        <v>161.8247348854895</v>
      </c>
      <c r="L36" s="11">
        <v>9.693891068151261</v>
      </c>
      <c r="M36" s="11">
        <v>0.01459566908570823</v>
      </c>
      <c r="N36" s="11">
        <v>0.1238214296711989</v>
      </c>
      <c r="O36" s="11">
        <v>0.1987176504161086</v>
      </c>
      <c r="P36" s="11">
        <v>0.09562421652534385</v>
      </c>
      <c r="Q36" s="11">
        <v>0.01748633077882012</v>
      </c>
      <c r="R36" s="11">
        <v>0.379709536577959</v>
      </c>
      <c r="S36" s="12">
        <v>0.0</v>
      </c>
      <c r="T36" s="11">
        <v>0.03297972679138184</v>
      </c>
      <c r="U36" s="13">
        <v>55.0</v>
      </c>
      <c r="V36" s="13">
        <v>10.0</v>
      </c>
      <c r="AB36" s="14">
        <f t="shared" si="1"/>
        <v>360.1204696</v>
      </c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0.01259053267924602</v>
      </c>
      <c r="F37" s="10">
        <v>20.09685881046052</v>
      </c>
      <c r="G37" s="9">
        <v>45.19223587090888</v>
      </c>
      <c r="H37" s="11">
        <v>9.998970582335543</v>
      </c>
      <c r="I37" s="9">
        <v>0.0</v>
      </c>
      <c r="J37" s="10">
        <v>18.80605015306019</v>
      </c>
      <c r="K37" s="9">
        <v>90.00531381725926</v>
      </c>
      <c r="L37" s="11">
        <v>14.04163465360039</v>
      </c>
      <c r="M37" s="11">
        <v>0.01121525394125878</v>
      </c>
      <c r="N37" s="11">
        <v>0.1069024783084539</v>
      </c>
      <c r="O37" s="11">
        <v>0.1412905185706319</v>
      </c>
      <c r="P37" s="11">
        <v>0.08258048139678631</v>
      </c>
      <c r="Q37" s="11">
        <v>0.01014945207518031</v>
      </c>
      <c r="R37" s="11">
        <v>0.01628245189702329</v>
      </c>
      <c r="S37" s="12">
        <v>1.0</v>
      </c>
      <c r="T37" s="11">
        <v>0.01798915863037109</v>
      </c>
      <c r="U37" s="13">
        <v>46.0</v>
      </c>
      <c r="V37" s="13">
        <v>9.0</v>
      </c>
      <c r="AB37" s="14">
        <f t="shared" si="1"/>
        <v>360.0125905</v>
      </c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359.9818626663164</v>
      </c>
      <c r="F38" s="10">
        <v>20.20818030728165</v>
      </c>
      <c r="G38" s="9">
        <v>44.94053518533077</v>
      </c>
      <c r="H38" s="11">
        <v>10.18105745813573</v>
      </c>
      <c r="I38" s="9">
        <v>0.0</v>
      </c>
      <c r="J38" s="10">
        <v>5.302663823388134</v>
      </c>
      <c r="K38" s="9">
        <v>102.8221728360625</v>
      </c>
      <c r="L38" s="11">
        <v>8.205847714710343</v>
      </c>
      <c r="M38" s="11">
        <v>0.01114087860903563</v>
      </c>
      <c r="N38" s="11">
        <v>0.1076571584312034</v>
      </c>
      <c r="O38" s="11">
        <v>0.1378188897548572</v>
      </c>
      <c r="P38" s="11">
        <v>0.08346712862482056</v>
      </c>
      <c r="Q38" s="11">
        <v>0.009983569516311451</v>
      </c>
      <c r="R38" s="11">
        <v>0.06863367726169398</v>
      </c>
      <c r="S38" s="12">
        <v>1.0</v>
      </c>
      <c r="T38" s="11">
        <v>0.0179903507232666</v>
      </c>
      <c r="U38" s="13">
        <v>46.0</v>
      </c>
      <c r="V38" s="13">
        <v>9.0</v>
      </c>
      <c r="AB38" s="14">
        <f t="shared" si="1"/>
        <v>359.9818627</v>
      </c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0.001490336350744918</v>
      </c>
      <c r="F39" s="10">
        <v>20.12956774586593</v>
      </c>
      <c r="G39" s="9">
        <v>45.10569790251264</v>
      </c>
      <c r="H39" s="11">
        <v>10.04577177212956</v>
      </c>
      <c r="I39" s="9">
        <v>0.0</v>
      </c>
      <c r="J39" s="10">
        <v>30.16697851927481</v>
      </c>
      <c r="K39" s="9">
        <v>139.8242230658009</v>
      </c>
      <c r="L39" s="11">
        <v>8.06273056578163</v>
      </c>
      <c r="M39" s="11">
        <v>0.01082426009967464</v>
      </c>
      <c r="N39" s="11">
        <v>0.1035712849289243</v>
      </c>
      <c r="O39" s="11">
        <v>0.1357727025955572</v>
      </c>
      <c r="P39" s="11">
        <v>0.08008328216961312</v>
      </c>
      <c r="Q39" s="11">
        <v>0.009446624968705184</v>
      </c>
      <c r="R39" s="11">
        <v>0.0252552868383848</v>
      </c>
      <c r="S39" s="12">
        <v>1.0</v>
      </c>
      <c r="T39" s="11">
        <v>0.0199882984161377</v>
      </c>
      <c r="U39" s="13">
        <v>54.0</v>
      </c>
      <c r="V39" s="13">
        <v>10.0</v>
      </c>
      <c r="AB39" s="14">
        <f t="shared" si="1"/>
        <v>360.0014903</v>
      </c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0.007804389121647667</v>
      </c>
      <c r="F40" s="10">
        <v>19.94258202873161</v>
      </c>
      <c r="G40" s="9">
        <v>44.92940749970344</v>
      </c>
      <c r="H40" s="11">
        <v>9.975014058108341</v>
      </c>
      <c r="I40" s="9">
        <v>0.0</v>
      </c>
      <c r="J40" s="10">
        <v>37.19860920244465</v>
      </c>
      <c r="K40" s="9">
        <v>79.82845608965697</v>
      </c>
      <c r="L40" s="11">
        <v>8.361524903196274</v>
      </c>
      <c r="M40" s="11">
        <v>0.01115203944818785</v>
      </c>
      <c r="N40" s="11">
        <v>0.1047627453086094</v>
      </c>
      <c r="O40" s="11">
        <v>0.139146210473078</v>
      </c>
      <c r="P40" s="11">
        <v>0.08142563866344776</v>
      </c>
      <c r="Q40" s="11">
        <v>0.01003169041374218</v>
      </c>
      <c r="R40" s="11">
        <v>0.01474722619977209</v>
      </c>
      <c r="S40" s="12">
        <v>1.0</v>
      </c>
      <c r="T40" s="11">
        <v>0.01699042320251465</v>
      </c>
      <c r="U40" s="13">
        <v>46.0</v>
      </c>
      <c r="V40" s="13">
        <v>9.0</v>
      </c>
      <c r="AB40" s="14">
        <f t="shared" si="1"/>
        <v>360.0078044</v>
      </c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359.9862748558992</v>
      </c>
      <c r="F41" s="10">
        <v>19.9797909271256</v>
      </c>
      <c r="G41" s="9">
        <v>44.88096868883926</v>
      </c>
      <c r="H41" s="11">
        <v>10.04317203469775</v>
      </c>
      <c r="I41" s="9">
        <v>0.0</v>
      </c>
      <c r="J41" s="10">
        <v>32.36080127429398</v>
      </c>
      <c r="K41" s="9">
        <v>56.95777873525667</v>
      </c>
      <c r="L41" s="11">
        <v>11.01400212158918</v>
      </c>
      <c r="M41" s="11">
        <v>0.01137378116711932</v>
      </c>
      <c r="N41" s="11">
        <v>0.1073521213315822</v>
      </c>
      <c r="O41" s="11">
        <v>0.140886038273922</v>
      </c>
      <c r="P41" s="11">
        <v>0.08352677053887723</v>
      </c>
      <c r="Q41" s="11">
        <v>0.01042187655811958</v>
      </c>
      <c r="R41" s="11">
        <v>0.01888416688485928</v>
      </c>
      <c r="S41" s="12">
        <v>1.0</v>
      </c>
      <c r="T41" s="11">
        <v>0.01798820495605469</v>
      </c>
      <c r="U41" s="13">
        <v>46.0</v>
      </c>
      <c r="V41" s="13">
        <v>9.0</v>
      </c>
      <c r="AB41" s="14">
        <f t="shared" si="1"/>
        <v>359.9862749</v>
      </c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0.001830784225916971</v>
      </c>
      <c r="F42" s="10">
        <v>19.92708395009008</v>
      </c>
      <c r="G42" s="9">
        <v>44.90777626837863</v>
      </c>
      <c r="H42" s="11">
        <v>9.973709139800931</v>
      </c>
      <c r="I42" s="9">
        <v>0.0</v>
      </c>
      <c r="J42" s="10">
        <v>27.95106921607132</v>
      </c>
      <c r="K42" s="9">
        <v>75.54689521900708</v>
      </c>
      <c r="L42" s="11">
        <v>6.982027269397487</v>
      </c>
      <c r="M42" s="11">
        <v>0.01129284920002252</v>
      </c>
      <c r="N42" s="11">
        <v>0.1059271969145618</v>
      </c>
      <c r="O42" s="11">
        <v>0.1407429502605</v>
      </c>
      <c r="P42" s="11">
        <v>0.08237788786228</v>
      </c>
      <c r="Q42" s="11">
        <v>0.01028605426508122</v>
      </c>
      <c r="R42" s="11">
        <v>0.01541234188927429</v>
      </c>
      <c r="S42" s="12">
        <v>1.0</v>
      </c>
      <c r="T42" s="11">
        <v>0.0179898738861084</v>
      </c>
      <c r="U42" s="13">
        <v>46.0</v>
      </c>
      <c r="V42" s="13">
        <v>9.0</v>
      </c>
      <c r="AB42" s="14">
        <f t="shared" si="1"/>
        <v>360.0018308</v>
      </c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359.9895310019575</v>
      </c>
      <c r="F43" s="10">
        <v>20.1637520998461</v>
      </c>
      <c r="G43" s="9">
        <v>44.99698995017786</v>
      </c>
      <c r="H43" s="11">
        <v>10.12329700857405</v>
      </c>
      <c r="I43" s="9">
        <v>0.0</v>
      </c>
      <c r="J43" s="10">
        <v>43.9099295622162</v>
      </c>
      <c r="K43" s="9">
        <v>79.8162648263771</v>
      </c>
      <c r="L43" s="11">
        <v>6.554648960962935</v>
      </c>
      <c r="M43" s="11">
        <v>0.0107025473765755</v>
      </c>
      <c r="N43" s="11">
        <v>0.102887491534573</v>
      </c>
      <c r="O43" s="11">
        <v>0.1330536389198539</v>
      </c>
      <c r="P43" s="11">
        <v>0.07971255399730748</v>
      </c>
      <c r="Q43" s="11">
        <v>0.009222183853956479</v>
      </c>
      <c r="R43" s="11">
        <v>0.04716276122019657</v>
      </c>
      <c r="S43" s="12">
        <v>1.0</v>
      </c>
      <c r="T43" s="11">
        <v>0.01798915863037109</v>
      </c>
      <c r="U43" s="13">
        <v>46.0</v>
      </c>
      <c r="V43" s="13">
        <v>9.0</v>
      </c>
      <c r="AB43" s="14">
        <f t="shared" si="1"/>
        <v>359.989531</v>
      </c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359.9844439412255</v>
      </c>
      <c r="F44" s="10">
        <v>20.22243469473008</v>
      </c>
      <c r="G44" s="9">
        <v>45.04926453635769</v>
      </c>
      <c r="H44" s="11">
        <v>10.14263072704508</v>
      </c>
      <c r="I44" s="9">
        <v>0.0</v>
      </c>
      <c r="J44" s="10">
        <v>11.4623964677112</v>
      </c>
      <c r="K44" s="9">
        <v>54.96972166153905</v>
      </c>
      <c r="L44" s="11">
        <v>12.68022554710215</v>
      </c>
      <c r="M44" s="11">
        <v>0.011239584452779</v>
      </c>
      <c r="N44" s="11">
        <v>0.1086589599896601</v>
      </c>
      <c r="O44" s="11">
        <v>0.1400243470169186</v>
      </c>
      <c r="P44" s="11">
        <v>0.08404126459333008</v>
      </c>
      <c r="Q44" s="11">
        <v>0.01017027432041242</v>
      </c>
      <c r="R44" s="11">
        <v>0.05931453442466541</v>
      </c>
      <c r="S44" s="12">
        <v>1.0</v>
      </c>
      <c r="T44" s="11">
        <v>0.01798820495605469</v>
      </c>
      <c r="U44" s="13">
        <v>46.0</v>
      </c>
      <c r="V44" s="13">
        <v>9.0</v>
      </c>
      <c r="AB44" s="14">
        <f t="shared" si="1"/>
        <v>359.9844439</v>
      </c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0.007908226399906992</v>
      </c>
      <c r="F45" s="10">
        <v>15.90661922850875</v>
      </c>
      <c r="G45" s="9">
        <v>40.36269461322391</v>
      </c>
      <c r="H45" s="11">
        <v>8.484552310565471</v>
      </c>
      <c r="I45" s="9">
        <v>0.0</v>
      </c>
      <c r="J45" s="10">
        <v>26.18272134594594</v>
      </c>
      <c r="K45" s="9">
        <v>3.765443760057143</v>
      </c>
      <c r="L45" s="11">
        <v>5.635267697114977</v>
      </c>
      <c r="M45" s="11">
        <v>0.02133097958627382</v>
      </c>
      <c r="N45" s="11">
        <v>0.1287738858544224</v>
      </c>
      <c r="O45" s="11">
        <v>0.2300359511817184</v>
      </c>
      <c r="P45" s="11">
        <v>0.1141910219785054</v>
      </c>
      <c r="Q45" s="11">
        <v>0.03712260198124909</v>
      </c>
      <c r="R45" s="11">
        <v>0.8378866779189482</v>
      </c>
      <c r="S45" s="12">
        <v>0.0</v>
      </c>
      <c r="T45" s="11">
        <v>0.02498388290405273</v>
      </c>
      <c r="U45" s="13">
        <v>56.0</v>
      </c>
      <c r="V45" s="13">
        <v>10.0</v>
      </c>
      <c r="AB45" s="14">
        <f t="shared" si="1"/>
        <v>360.0079082</v>
      </c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0.04137256536275703</v>
      </c>
      <c r="F46" s="10">
        <v>20.05397022945022</v>
      </c>
      <c r="G46" s="9">
        <v>45.52762209575653</v>
      </c>
      <c r="H46" s="11">
        <v>9.812322631903529</v>
      </c>
      <c r="I46" s="9">
        <v>0.0</v>
      </c>
      <c r="J46" s="10">
        <v>27.27205131377685</v>
      </c>
      <c r="K46" s="9">
        <v>146.6085296995923</v>
      </c>
      <c r="L46" s="11">
        <v>10.1904678403199</v>
      </c>
      <c r="M46" s="11">
        <v>0.01151094362694851</v>
      </c>
      <c r="N46" s="11">
        <v>0.1088665095482061</v>
      </c>
      <c r="O46" s="11">
        <v>0.1487636519003972</v>
      </c>
      <c r="P46" s="11">
        <v>0.08354885434466451</v>
      </c>
      <c r="Q46" s="11">
        <v>0.01073152584885488</v>
      </c>
      <c r="R46" s="11">
        <v>0.07495055487957349</v>
      </c>
      <c r="S46" s="12">
        <v>1.0</v>
      </c>
      <c r="T46" s="11">
        <v>0.02098703384399414</v>
      </c>
      <c r="U46" s="13">
        <v>55.0</v>
      </c>
      <c r="V46" s="13">
        <v>10.0</v>
      </c>
      <c r="AB46" s="14">
        <f t="shared" si="1"/>
        <v>360.0413726</v>
      </c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359.9929928142965</v>
      </c>
      <c r="F47" s="10">
        <v>19.98159129222354</v>
      </c>
      <c r="G47" s="9">
        <v>44.80137292855381</v>
      </c>
      <c r="H47" s="11">
        <v>10.05049832171975</v>
      </c>
      <c r="I47" s="9">
        <v>0.0</v>
      </c>
      <c r="J47" s="10">
        <v>6.394678794917274</v>
      </c>
      <c r="K47" s="9">
        <v>74.35410116966412</v>
      </c>
      <c r="L47" s="11">
        <v>9.79084799491012</v>
      </c>
      <c r="M47" s="11">
        <v>0.01112215313923692</v>
      </c>
      <c r="N47" s="11">
        <v>0.1050105228377069</v>
      </c>
      <c r="O47" s="11">
        <v>0.1376409946914074</v>
      </c>
      <c r="P47" s="11">
        <v>0.08177231513760937</v>
      </c>
      <c r="Q47" s="11">
        <v>0.009964354719927156</v>
      </c>
      <c r="R47" s="11">
        <v>0.02087611262334142</v>
      </c>
      <c r="S47" s="12">
        <v>1.0</v>
      </c>
      <c r="T47" s="11">
        <v>0.0179908275604248</v>
      </c>
      <c r="U47" s="13">
        <v>46.0</v>
      </c>
      <c r="V47" s="13">
        <v>9.0</v>
      </c>
      <c r="AB47" s="14">
        <f t="shared" si="1"/>
        <v>359.9929928</v>
      </c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0.005273197264729142</v>
      </c>
      <c r="F48" s="10">
        <v>20.1305669089215</v>
      </c>
      <c r="G48" s="9">
        <v>45.00907691497468</v>
      </c>
      <c r="H48" s="11">
        <v>10.07821670047858</v>
      </c>
      <c r="I48" s="9">
        <v>0.0</v>
      </c>
      <c r="J48" s="10">
        <v>23.92961591314445</v>
      </c>
      <c r="K48" s="9">
        <v>138.9058424124079</v>
      </c>
      <c r="L48" s="11">
        <v>13.20919153911045</v>
      </c>
      <c r="M48" s="11">
        <v>0.01125205641582455</v>
      </c>
      <c r="N48" s="11">
        <v>0.1077538636169316</v>
      </c>
      <c r="O48" s="11">
        <v>0.1404503618469283</v>
      </c>
      <c r="P48" s="11">
        <v>0.0834594411127106</v>
      </c>
      <c r="Q48" s="11">
        <v>0.01020109232780494</v>
      </c>
      <c r="R48" s="11">
        <v>0.03197997305365288</v>
      </c>
      <c r="S48" s="12">
        <v>1.0</v>
      </c>
      <c r="T48" s="11">
        <v>0.03697705268859863</v>
      </c>
      <c r="U48" s="13">
        <v>52.0</v>
      </c>
      <c r="V48" s="13">
        <v>10.0</v>
      </c>
      <c r="AB48" s="14">
        <f t="shared" si="1"/>
        <v>360.0052732</v>
      </c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0.009612035854206703</v>
      </c>
      <c r="F49" s="10">
        <v>19.9952905080882</v>
      </c>
      <c r="G49" s="9">
        <v>45.07937332832972</v>
      </c>
      <c r="H49" s="11">
        <v>9.964593264936475</v>
      </c>
      <c r="I49" s="9">
        <v>0.0</v>
      </c>
      <c r="J49" s="10">
        <v>14.61990393471951</v>
      </c>
      <c r="K49" s="9">
        <v>9.505216010846844</v>
      </c>
      <c r="L49" s="11">
        <v>13.15126540325191</v>
      </c>
      <c r="M49" s="11">
        <v>0.01129341354422529</v>
      </c>
      <c r="N49" s="11">
        <v>0.1065788253062653</v>
      </c>
      <c r="O49" s="11">
        <v>0.1417829065967435</v>
      </c>
      <c r="P49" s="11">
        <v>0.08257952901888448</v>
      </c>
      <c r="Q49" s="11">
        <v>0.01029301390321737</v>
      </c>
      <c r="R49" s="11">
        <v>0.01363148359699515</v>
      </c>
      <c r="S49" s="12">
        <v>1.0</v>
      </c>
      <c r="T49" s="11">
        <v>0.01898837089538574</v>
      </c>
      <c r="U49" s="13">
        <v>46.0</v>
      </c>
      <c r="V49" s="13">
        <v>9.0</v>
      </c>
      <c r="AB49" s="14">
        <f t="shared" si="1"/>
        <v>360.009612</v>
      </c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0.01023386940234956</v>
      </c>
      <c r="F50" s="10">
        <v>20.33324124008439</v>
      </c>
      <c r="G50" s="9">
        <v>45.30739538000705</v>
      </c>
      <c r="H50" s="11">
        <v>10.12342693146631</v>
      </c>
      <c r="I50" s="9">
        <v>0.0</v>
      </c>
      <c r="J50" s="10">
        <v>32.90240778103045</v>
      </c>
      <c r="K50" s="9">
        <v>27.71994380269561</v>
      </c>
      <c r="L50" s="11">
        <v>7.181975086718899</v>
      </c>
      <c r="M50" s="11">
        <v>0.01114471029408552</v>
      </c>
      <c r="N50" s="11">
        <v>0.108797229301836</v>
      </c>
      <c r="O50" s="11">
        <v>0.1405677305927</v>
      </c>
      <c r="P50" s="11">
        <v>0.08365990815997035</v>
      </c>
      <c r="Q50" s="11">
        <v>0.01000938526200688</v>
      </c>
      <c r="R50" s="11">
        <v>0.06887018805770759</v>
      </c>
      <c r="S50" s="12">
        <v>1.0</v>
      </c>
      <c r="T50" s="11">
        <v>0.02098703384399414</v>
      </c>
      <c r="U50" s="13">
        <v>53.0</v>
      </c>
      <c r="V50" s="13">
        <v>10.0</v>
      </c>
      <c r="AB50" s="14">
        <f t="shared" si="1"/>
        <v>360.0102339</v>
      </c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3.532028338072378</v>
      </c>
      <c r="F51" s="10">
        <v>18.64212629657787</v>
      </c>
      <c r="G51" s="9">
        <v>174.7628171524783</v>
      </c>
      <c r="H51" s="11">
        <v>7.706060411408274</v>
      </c>
      <c r="I51" s="9">
        <v>0.0</v>
      </c>
      <c r="J51" s="10">
        <v>30.89503637713777</v>
      </c>
      <c r="K51" s="9">
        <v>0.04807689842046359</v>
      </c>
      <c r="L51" s="11">
        <v>8.490329671032677</v>
      </c>
      <c r="M51" s="11">
        <v>0.1069391558136098</v>
      </c>
      <c r="N51" s="11">
        <v>0.5470374202270791</v>
      </c>
      <c r="O51" s="11">
        <v>1.41615487524445</v>
      </c>
      <c r="P51" s="11">
        <v>0.3304539524536548</v>
      </c>
      <c r="Q51" s="11">
        <v>1.5139813836978</v>
      </c>
      <c r="R51" s="11">
        <v>4.813718552429824</v>
      </c>
      <c r="S51" s="12">
        <v>0.0</v>
      </c>
      <c r="T51" s="11">
        <v>0.02298593521118164</v>
      </c>
      <c r="U51" s="13">
        <v>58.0</v>
      </c>
      <c r="V51" s="13">
        <v>10.0</v>
      </c>
      <c r="AB51" s="14">
        <f t="shared" si="1"/>
        <v>363.5320283</v>
      </c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2.265388776042309E-4</v>
      </c>
      <c r="F52" s="10">
        <v>19.97001346082006</v>
      </c>
      <c r="G52" s="9">
        <v>45.02929420232054</v>
      </c>
      <c r="H52" s="11">
        <v>9.973673889967275</v>
      </c>
      <c r="I52" s="9">
        <v>0.0</v>
      </c>
      <c r="J52" s="10">
        <v>35.61845890250008</v>
      </c>
      <c r="K52" s="9">
        <v>69.81482544684971</v>
      </c>
      <c r="L52" s="11">
        <v>13.54975574027842</v>
      </c>
      <c r="M52" s="11">
        <v>0.01101746833370349</v>
      </c>
      <c r="N52" s="11">
        <v>0.1037503223706371</v>
      </c>
      <c r="O52" s="11">
        <v>0.1378214870772216</v>
      </c>
      <c r="P52" s="11">
        <v>0.08049905508804776</v>
      </c>
      <c r="Q52" s="11">
        <v>0.00979292861784306</v>
      </c>
      <c r="R52" s="11">
        <v>0.009869395550588826</v>
      </c>
      <c r="S52" s="12">
        <v>1.0</v>
      </c>
      <c r="T52" s="11">
        <v>0.02398467063903809</v>
      </c>
      <c r="U52" s="13">
        <v>46.0</v>
      </c>
      <c r="V52" s="13">
        <v>9.0</v>
      </c>
      <c r="AB52" s="14">
        <f t="shared" si="1"/>
        <v>360.0002265</v>
      </c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359.9923485991566</v>
      </c>
      <c r="F53" s="10">
        <v>20.02297617225949</v>
      </c>
      <c r="G53" s="9">
        <v>45.02098832935479</v>
      </c>
      <c r="H53" s="11">
        <v>10.01314874149651</v>
      </c>
      <c r="I53" s="9">
        <v>0.0</v>
      </c>
      <c r="J53" s="10">
        <v>14.24762186558029</v>
      </c>
      <c r="K53" s="9">
        <v>46.87044386798187</v>
      </c>
      <c r="L53" s="11">
        <v>8.792065240915838</v>
      </c>
      <c r="M53" s="11">
        <v>0.01126927631110644</v>
      </c>
      <c r="N53" s="11">
        <v>0.1067151312101596</v>
      </c>
      <c r="O53" s="11">
        <v>0.1407629660770982</v>
      </c>
      <c r="P53" s="11">
        <v>0.08275889254558998</v>
      </c>
      <c r="Q53" s="11">
        <v>0.01024027282098688</v>
      </c>
      <c r="R53" s="11">
        <v>0.007639424840463811</v>
      </c>
      <c r="S53" s="12">
        <v>1.0</v>
      </c>
      <c r="T53" s="11">
        <v>0.01698994636535645</v>
      </c>
      <c r="U53" s="13">
        <v>46.0</v>
      </c>
      <c r="V53" s="13">
        <v>9.0</v>
      </c>
      <c r="AB53" s="14">
        <f t="shared" si="1"/>
        <v>359.9923486</v>
      </c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0.4004680585910142</v>
      </c>
      <c r="F54" s="10">
        <v>19.13810670677508</v>
      </c>
      <c r="G54" s="9">
        <v>50.62663481582477</v>
      </c>
      <c r="H54" s="11">
        <v>7.558738978721495</v>
      </c>
      <c r="I54" s="9">
        <v>0.0</v>
      </c>
      <c r="J54" s="10">
        <v>19.03996232084102</v>
      </c>
      <c r="K54" s="9">
        <v>164.9361582716602</v>
      </c>
      <c r="L54" s="11">
        <v>13.81499750938997</v>
      </c>
      <c r="M54" s="11">
        <v>0.02403403251641117</v>
      </c>
      <c r="N54" s="11">
        <v>0.1982426132559717</v>
      </c>
      <c r="O54" s="11">
        <v>0.4342991040682749</v>
      </c>
      <c r="P54" s="11">
        <v>0.1415767705773856</v>
      </c>
      <c r="Q54" s="11">
        <v>0.04907652079586092</v>
      </c>
      <c r="R54" s="11">
        <v>0.9229225814650721</v>
      </c>
      <c r="S54" s="12">
        <v>0.0</v>
      </c>
      <c r="T54" s="11">
        <v>0.02098679542541504</v>
      </c>
      <c r="U54" s="13">
        <v>56.0</v>
      </c>
      <c r="V54" s="13">
        <v>10.0</v>
      </c>
      <c r="AB54" s="14">
        <f t="shared" si="1"/>
        <v>360.4004681</v>
      </c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1.27594208359034</v>
      </c>
      <c r="F55" s="10">
        <v>15.76763436683912</v>
      </c>
      <c r="G55" s="9">
        <v>75.78664514081032</v>
      </c>
      <c r="H55" s="11">
        <v>3.412444250658937</v>
      </c>
      <c r="I55" s="9">
        <v>0.0</v>
      </c>
      <c r="J55" s="10">
        <v>45.2360046426647</v>
      </c>
      <c r="K55" s="9">
        <v>172.7113360933582</v>
      </c>
      <c r="L55" s="11">
        <v>14.45935859652501</v>
      </c>
      <c r="M55" s="11">
        <v>0.04286850317391638</v>
      </c>
      <c r="N55" s="11">
        <v>0.2149352510457644</v>
      </c>
      <c r="O55" s="11">
        <v>2.095195505429071</v>
      </c>
      <c r="P55" s="11">
        <v>0.1189955511389972</v>
      </c>
      <c r="Q55" s="11">
        <v>0.1791473318000917</v>
      </c>
      <c r="R55" s="11">
        <v>3.088237722849848</v>
      </c>
      <c r="S55" s="12">
        <v>0.0</v>
      </c>
      <c r="T55" s="11">
        <v>0.03298068046569824</v>
      </c>
      <c r="U55" s="13">
        <v>58.0</v>
      </c>
      <c r="V55" s="13">
        <v>10.0</v>
      </c>
      <c r="AB55" s="14">
        <f t="shared" si="1"/>
        <v>361.2759421</v>
      </c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359.9960806490506</v>
      </c>
      <c r="F56" s="10">
        <v>20.11872624673933</v>
      </c>
      <c r="G56" s="9">
        <v>45.10554922372724</v>
      </c>
      <c r="H56" s="11">
        <v>10.04587424186952</v>
      </c>
      <c r="I56" s="9">
        <v>0.0</v>
      </c>
      <c r="J56" s="10">
        <v>44.55476513491114</v>
      </c>
      <c r="K56" s="9">
        <v>91.78462817989346</v>
      </c>
      <c r="L56" s="11">
        <v>9.804065349189557</v>
      </c>
      <c r="M56" s="11">
        <v>0.01146150191833514</v>
      </c>
      <c r="N56" s="11">
        <v>0.1095585048972526</v>
      </c>
      <c r="O56" s="11">
        <v>0.1436284879232434</v>
      </c>
      <c r="P56" s="11">
        <v>0.0847384582982003</v>
      </c>
      <c r="Q56" s="11">
        <v>0.01059101749047012</v>
      </c>
      <c r="R56" s="11">
        <v>0.02498098269285274</v>
      </c>
      <c r="S56" s="12">
        <v>1.0</v>
      </c>
      <c r="T56" s="11">
        <v>0.01898837089538574</v>
      </c>
      <c r="U56" s="13">
        <v>52.0</v>
      </c>
      <c r="V56" s="13">
        <v>10.0</v>
      </c>
      <c r="AB56" s="14">
        <f t="shared" si="1"/>
        <v>359.9960806</v>
      </c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0.002539845956925617</v>
      </c>
      <c r="F57" s="10">
        <v>19.89776632333404</v>
      </c>
      <c r="G57" s="9">
        <v>44.88826006480984</v>
      </c>
      <c r="H57" s="11">
        <v>9.962772137321327</v>
      </c>
      <c r="I57" s="9">
        <v>0.0</v>
      </c>
      <c r="J57" s="10">
        <v>10.07576045345535</v>
      </c>
      <c r="K57" s="9">
        <v>109.3715524178067</v>
      </c>
      <c r="L57" s="11">
        <v>6.267733385556403</v>
      </c>
      <c r="M57" s="11">
        <v>0.01108156504972793</v>
      </c>
      <c r="N57" s="11">
        <v>0.1036454282196693</v>
      </c>
      <c r="O57" s="11">
        <v>0.1379897222032645</v>
      </c>
      <c r="P57" s="11">
        <v>0.08066445735319386</v>
      </c>
      <c r="Q57" s="11">
        <v>0.00990539429872634</v>
      </c>
      <c r="R57" s="11">
        <v>0.0212548985941518</v>
      </c>
      <c r="S57" s="12">
        <v>1.0</v>
      </c>
      <c r="T57" s="11">
        <v>0.01898860931396484</v>
      </c>
      <c r="U57" s="13">
        <v>51.0</v>
      </c>
      <c r="V57" s="13">
        <v>10.0</v>
      </c>
      <c r="AB57" s="14">
        <f t="shared" si="1"/>
        <v>360.0025398</v>
      </c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0.004026633694341445</v>
      </c>
      <c r="F58" s="10">
        <v>19.85338029560567</v>
      </c>
      <c r="G58" s="9">
        <v>44.92938601323505</v>
      </c>
      <c r="H58" s="11">
        <v>9.91773872533172</v>
      </c>
      <c r="I58" s="9">
        <v>0.0</v>
      </c>
      <c r="J58" s="10">
        <v>12.27356119299692</v>
      </c>
      <c r="K58" s="9">
        <v>113.254556199297</v>
      </c>
      <c r="L58" s="11">
        <v>14.55751985026694</v>
      </c>
      <c r="M58" s="11">
        <v>0.01107482389950785</v>
      </c>
      <c r="N58" s="11">
        <v>0.1030636643975703</v>
      </c>
      <c r="O58" s="11">
        <v>0.1383341213306753</v>
      </c>
      <c r="P58" s="11">
        <v>0.0801927536339127</v>
      </c>
      <c r="Q58" s="11">
        <v>0.009900365966902698</v>
      </c>
      <c r="R58" s="11">
        <v>0.03555563545930595</v>
      </c>
      <c r="S58" s="12">
        <v>1.0</v>
      </c>
      <c r="T58" s="11">
        <v>0.01898860931396484</v>
      </c>
      <c r="U58" s="13">
        <v>46.0</v>
      </c>
      <c r="V58" s="13">
        <v>9.0</v>
      </c>
      <c r="AB58" s="14">
        <f t="shared" si="1"/>
        <v>360.0040266</v>
      </c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359.9885318047019</v>
      </c>
      <c r="F59" s="10">
        <v>20.0955662245226</v>
      </c>
      <c r="G59" s="9">
        <v>44.95803746388267</v>
      </c>
      <c r="H59" s="11">
        <v>10.09459384587633</v>
      </c>
      <c r="I59" s="9">
        <v>0.0</v>
      </c>
      <c r="J59" s="10">
        <v>19.49357242970527</v>
      </c>
      <c r="K59" s="9">
        <v>52.11177331501435</v>
      </c>
      <c r="L59" s="11">
        <v>10.8535973385315</v>
      </c>
      <c r="M59" s="11">
        <v>0.0113975327450344</v>
      </c>
      <c r="N59" s="11">
        <v>0.1088314259095692</v>
      </c>
      <c r="O59" s="11">
        <v>0.1414818901809468</v>
      </c>
      <c r="P59" s="11">
        <v>0.0844504957002839</v>
      </c>
      <c r="Q59" s="11">
        <v>0.01046101290450853</v>
      </c>
      <c r="R59" s="11">
        <v>0.03552842574009132</v>
      </c>
      <c r="S59" s="12">
        <v>1.0</v>
      </c>
      <c r="T59" s="11">
        <v>0.0219871997833252</v>
      </c>
      <c r="U59" s="13">
        <v>41.0</v>
      </c>
      <c r="V59" s="13">
        <v>8.0</v>
      </c>
      <c r="AB59" s="14">
        <f t="shared" si="1"/>
        <v>359.9885318</v>
      </c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0.006500936575432914</v>
      </c>
      <c r="F60" s="10">
        <v>20.06460137576592</v>
      </c>
      <c r="G60" s="9">
        <v>45.15714615831204</v>
      </c>
      <c r="H60" s="11">
        <v>9.98097298521111</v>
      </c>
      <c r="I60" s="9">
        <v>0.0</v>
      </c>
      <c r="J60" s="10">
        <v>17.56987814976462</v>
      </c>
      <c r="K60" s="9">
        <v>134.4259586330541</v>
      </c>
      <c r="L60" s="11">
        <v>11.28639783721032</v>
      </c>
      <c r="M60" s="11">
        <v>0.0109399603670822</v>
      </c>
      <c r="N60" s="11">
        <v>0.1039247124773204</v>
      </c>
      <c r="O60" s="11">
        <v>0.1378255921383334</v>
      </c>
      <c r="P60" s="11">
        <v>0.08033683864527301</v>
      </c>
      <c r="Q60" s="11">
        <v>0.00965930122760566</v>
      </c>
      <c r="R60" s="11">
        <v>0.01569408977937563</v>
      </c>
      <c r="S60" s="12">
        <v>1.0</v>
      </c>
      <c r="T60" s="11">
        <v>0.03297901153564453</v>
      </c>
      <c r="U60" s="13">
        <v>53.0</v>
      </c>
      <c r="V60" s="13">
        <v>10.0</v>
      </c>
      <c r="AB60" s="14">
        <f t="shared" si="1"/>
        <v>360.0065009</v>
      </c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4.792943616190706E-5</v>
      </c>
      <c r="F61" s="10">
        <v>20.2855403480277</v>
      </c>
      <c r="G61" s="9">
        <v>45.03229840533167</v>
      </c>
      <c r="H61" s="11">
        <v>10.19017207277495</v>
      </c>
      <c r="I61" s="9">
        <v>0.0</v>
      </c>
      <c r="J61" s="10">
        <v>14.49236930094476</v>
      </c>
      <c r="K61" s="9">
        <v>140.2851089954684</v>
      </c>
      <c r="L61" s="11">
        <v>14.36778690046597</v>
      </c>
      <c r="M61" s="11">
        <v>0.01097778114092175</v>
      </c>
      <c r="N61" s="11">
        <v>0.1068551047849526</v>
      </c>
      <c r="O61" s="11">
        <v>0.136511135005345</v>
      </c>
      <c r="P61" s="11">
        <v>0.082620637030182</v>
      </c>
      <c r="Q61" s="11">
        <v>0.0096956820397929</v>
      </c>
      <c r="R61" s="11">
        <v>0.07215748968837735</v>
      </c>
      <c r="S61" s="12">
        <v>1.0</v>
      </c>
      <c r="T61" s="11">
        <v>0.0179896354675293</v>
      </c>
      <c r="U61" s="13">
        <v>46.0</v>
      </c>
      <c r="V61" s="13">
        <v>9.0</v>
      </c>
      <c r="AB61" s="14">
        <f t="shared" si="1"/>
        <v>360.0000479</v>
      </c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359.9956199344437</v>
      </c>
      <c r="F62" s="10">
        <v>19.98947209365167</v>
      </c>
      <c r="G62" s="9">
        <v>45.00259180688578</v>
      </c>
      <c r="H62" s="11">
        <v>9.995398276784163</v>
      </c>
      <c r="I62" s="9">
        <v>0.0</v>
      </c>
      <c r="J62" s="10">
        <v>14.1356275719695</v>
      </c>
      <c r="K62" s="9">
        <v>101.8244860053142</v>
      </c>
      <c r="L62" s="11">
        <v>12.03506784001051</v>
      </c>
      <c r="M62" s="11">
        <v>0.01144562533502054</v>
      </c>
      <c r="N62" s="11">
        <v>0.1080182655085568</v>
      </c>
      <c r="O62" s="11">
        <v>0.1429410127094507</v>
      </c>
      <c r="P62" s="11">
        <v>0.08382759953566395</v>
      </c>
      <c r="Q62" s="11">
        <v>0.01056519643258568</v>
      </c>
      <c r="R62" s="11">
        <v>0.00318756789420395</v>
      </c>
      <c r="S62" s="12">
        <v>1.0</v>
      </c>
      <c r="T62" s="11">
        <v>0.01898860931396484</v>
      </c>
      <c r="U62" s="13">
        <v>46.0</v>
      </c>
      <c r="V62" s="13">
        <v>9.0</v>
      </c>
      <c r="AB62" s="14">
        <f t="shared" si="1"/>
        <v>359.9956199</v>
      </c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0.01014402995742452</v>
      </c>
      <c r="F63" s="10">
        <v>19.8887329523395</v>
      </c>
      <c r="G63" s="9">
        <v>44.99359631759986</v>
      </c>
      <c r="H63" s="11">
        <v>9.916597512601603</v>
      </c>
      <c r="I63" s="9">
        <v>0.0</v>
      </c>
      <c r="J63" s="10">
        <v>24.47593692415878</v>
      </c>
      <c r="K63" s="9">
        <v>67.31010675421692</v>
      </c>
      <c r="L63" s="11">
        <v>8.751273568395428</v>
      </c>
      <c r="M63" s="11">
        <v>0.01083432270224196</v>
      </c>
      <c r="N63" s="11">
        <v>0.1011537110492728</v>
      </c>
      <c r="O63" s="11">
        <v>0.1357718110709408</v>
      </c>
      <c r="P63" s="11">
        <v>0.07858064177476452</v>
      </c>
      <c r="Q63" s="11">
        <v>0.009477136146598621</v>
      </c>
      <c r="R63" s="11">
        <v>0.03281897537066476</v>
      </c>
      <c r="S63" s="12">
        <v>1.0</v>
      </c>
      <c r="T63" s="11">
        <v>0.01698875427246094</v>
      </c>
      <c r="U63" s="13">
        <v>41.0</v>
      </c>
      <c r="V63" s="13">
        <v>8.0</v>
      </c>
      <c r="AB63" s="14">
        <f t="shared" si="1"/>
        <v>360.010144</v>
      </c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0.007438541906070567</v>
      </c>
      <c r="F64" s="10">
        <v>20.0072652770918</v>
      </c>
      <c r="G64" s="9">
        <v>44.97200426594723</v>
      </c>
      <c r="H64" s="11">
        <v>10.00245709009629</v>
      </c>
      <c r="I64" s="9">
        <v>0.0</v>
      </c>
      <c r="J64" s="10">
        <v>45.85952937110335</v>
      </c>
      <c r="K64" s="9">
        <v>33.97886920555675</v>
      </c>
      <c r="L64" s="11">
        <v>6.098629155288071</v>
      </c>
      <c r="M64" s="11">
        <v>0.01132041011421374</v>
      </c>
      <c r="N64" s="11">
        <v>0.1070329231725138</v>
      </c>
      <c r="O64" s="11">
        <v>0.1414429874196311</v>
      </c>
      <c r="P64" s="11">
        <v>0.08306078716851185</v>
      </c>
      <c r="Q64" s="11">
        <v>0.01033468411401813</v>
      </c>
      <c r="R64" s="11">
        <v>0.003779241109561641</v>
      </c>
      <c r="S64" s="12">
        <v>1.0</v>
      </c>
      <c r="T64" s="11">
        <v>0.0199885368347168</v>
      </c>
      <c r="U64" s="13">
        <v>55.0</v>
      </c>
      <c r="V64" s="13">
        <v>10.0</v>
      </c>
      <c r="AB64" s="14">
        <f t="shared" si="1"/>
        <v>360.0074385</v>
      </c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0.001454680560433422</v>
      </c>
      <c r="F65" s="10">
        <v>19.93981112149925</v>
      </c>
      <c r="G65" s="9">
        <v>44.95592606227507</v>
      </c>
      <c r="H65" s="11">
        <v>9.979507964876298</v>
      </c>
      <c r="I65" s="9">
        <v>0.0</v>
      </c>
      <c r="J65" s="10">
        <v>42.49662863423466</v>
      </c>
      <c r="K65" s="9">
        <v>84.59142472686894</v>
      </c>
      <c r="L65" s="11">
        <v>6.02157432586459</v>
      </c>
      <c r="M65" s="11">
        <v>0.01155016302494903</v>
      </c>
      <c r="N65" s="11">
        <v>0.1084847442376905</v>
      </c>
      <c r="O65" s="11">
        <v>0.1439760724102134</v>
      </c>
      <c r="P65" s="11">
        <v>0.08431568013171219</v>
      </c>
      <c r="Q65" s="11">
        <v>0.01075957156809395</v>
      </c>
      <c r="R65" s="11">
        <v>0.01160426723922162</v>
      </c>
      <c r="S65" s="12">
        <v>1.0</v>
      </c>
      <c r="T65" s="11">
        <v>0.02098655700683594</v>
      </c>
      <c r="U65" s="13">
        <v>46.0</v>
      </c>
      <c r="V65" s="13">
        <v>9.0</v>
      </c>
      <c r="AB65" s="14">
        <f t="shared" si="1"/>
        <v>360.0014547</v>
      </c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0.9490210408901026</v>
      </c>
      <c r="F66" s="10">
        <v>23.96904599936743</v>
      </c>
      <c r="G66" s="9">
        <v>73.42066838724861</v>
      </c>
      <c r="H66" s="11">
        <v>6.642981532228253</v>
      </c>
      <c r="I66" s="9">
        <v>0.0</v>
      </c>
      <c r="J66" s="10">
        <v>39.78610908717639</v>
      </c>
      <c r="K66" s="9">
        <v>161.3856112743173</v>
      </c>
      <c r="L66" s="11">
        <v>10.77101213276826</v>
      </c>
      <c r="M66" s="11">
        <v>0.04294441891329517</v>
      </c>
      <c r="N66" s="11">
        <v>0.5270608731975243</v>
      </c>
      <c r="O66" s="11">
        <v>1.518696307855349</v>
      </c>
      <c r="P66" s="11">
        <v>0.2588401297453132</v>
      </c>
      <c r="Q66" s="11">
        <v>0.1638509456095706</v>
      </c>
      <c r="R66" s="11">
        <v>2.117780420127297</v>
      </c>
      <c r="S66" s="12">
        <v>0.0</v>
      </c>
      <c r="T66" s="11">
        <v>0.03098249435424805</v>
      </c>
      <c r="U66" s="13">
        <v>58.0</v>
      </c>
      <c r="V66" s="13">
        <v>10.0</v>
      </c>
      <c r="AB66" s="14">
        <f t="shared" si="1"/>
        <v>360.949021</v>
      </c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0.02543264896754161</v>
      </c>
      <c r="F67" s="10">
        <v>19.91626647652914</v>
      </c>
      <c r="G67" s="9">
        <v>45.20515087240396</v>
      </c>
      <c r="H67" s="11">
        <v>9.854499286966364</v>
      </c>
      <c r="I67" s="9">
        <v>0.0</v>
      </c>
      <c r="J67" s="10">
        <v>22.99885193097736</v>
      </c>
      <c r="K67" s="9">
        <v>98.42206882168115</v>
      </c>
      <c r="L67" s="11">
        <v>6.357266264428127</v>
      </c>
      <c r="M67" s="11">
        <v>0.01079316868333377</v>
      </c>
      <c r="N67" s="11">
        <v>0.1008972374904978</v>
      </c>
      <c r="O67" s="11">
        <v>0.136901707517719</v>
      </c>
      <c r="P67" s="11">
        <v>0.07805083708893669</v>
      </c>
      <c r="Q67" s="11">
        <v>0.00941917146220063</v>
      </c>
      <c r="R67" s="11">
        <v>0.0548399059329675</v>
      </c>
      <c r="S67" s="12">
        <v>1.0</v>
      </c>
      <c r="T67" s="11">
        <v>0.02398562431335449</v>
      </c>
      <c r="U67" s="13">
        <v>54.0</v>
      </c>
      <c r="V67" s="13">
        <v>10.0</v>
      </c>
      <c r="AB67" s="14">
        <f t="shared" si="1"/>
        <v>360.0254326</v>
      </c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0.01783111312539371</v>
      </c>
      <c r="F68" s="10">
        <v>19.8801086167482</v>
      </c>
      <c r="G68" s="9">
        <v>45.02733698446247</v>
      </c>
      <c r="H68" s="11">
        <v>9.900652815748348</v>
      </c>
      <c r="I68" s="9">
        <v>0.0</v>
      </c>
      <c r="J68" s="10">
        <v>28.57116054371609</v>
      </c>
      <c r="K68" s="9">
        <v>121.2273113740894</v>
      </c>
      <c r="L68" s="11">
        <v>12.47105838525959</v>
      </c>
      <c r="M68" s="11">
        <v>0.01125561179824408</v>
      </c>
      <c r="N68" s="11">
        <v>0.1049767949603149</v>
      </c>
      <c r="O68" s="11">
        <v>0.1412924512233528</v>
      </c>
      <c r="P68" s="11">
        <v>0.08151766687948699</v>
      </c>
      <c r="Q68" s="11">
        <v>0.01023140277762455</v>
      </c>
      <c r="R68" s="11">
        <v>0.03996894756014076</v>
      </c>
      <c r="S68" s="12">
        <v>1.0</v>
      </c>
      <c r="T68" s="11">
        <v>0.02298545837402344</v>
      </c>
      <c r="U68" s="13">
        <v>53.0</v>
      </c>
      <c r="V68" s="13">
        <v>10.0</v>
      </c>
      <c r="AB68" s="14">
        <f t="shared" si="1"/>
        <v>360.0178311</v>
      </c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0.01201035088092533</v>
      </c>
      <c r="F69" s="10">
        <v>19.91485476434547</v>
      </c>
      <c r="G69" s="9">
        <v>45.13652963465348</v>
      </c>
      <c r="H69" s="11">
        <v>9.892435517396414</v>
      </c>
      <c r="I69" s="9">
        <v>0.0</v>
      </c>
      <c r="J69" s="10">
        <v>39.78793986626915</v>
      </c>
      <c r="K69" s="9">
        <v>83.65135752033879</v>
      </c>
      <c r="L69" s="11">
        <v>7.210867296760009</v>
      </c>
      <c r="M69" s="11">
        <v>0.01093182783329914</v>
      </c>
      <c r="N69" s="11">
        <v>0.1022569695187109</v>
      </c>
      <c r="O69" s="11">
        <v>0.1378216852006685</v>
      </c>
      <c r="P69" s="11">
        <v>0.07922881138569544</v>
      </c>
      <c r="Q69" s="11">
        <v>0.009654902503077236</v>
      </c>
      <c r="R69" s="11">
        <v>0.04040238554200896</v>
      </c>
      <c r="S69" s="12">
        <v>1.0</v>
      </c>
      <c r="T69" s="11">
        <v>0.0199882984161377</v>
      </c>
      <c r="U69" s="13">
        <v>46.0</v>
      </c>
      <c r="V69" s="13">
        <v>9.0</v>
      </c>
      <c r="AB69" s="14">
        <f t="shared" si="1"/>
        <v>360.0120104</v>
      </c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0.009208010888168425</v>
      </c>
      <c r="F70" s="10">
        <v>19.99654008902801</v>
      </c>
      <c r="G70" s="9">
        <v>45.03745378350457</v>
      </c>
      <c r="H70" s="11">
        <v>9.979757144038551</v>
      </c>
      <c r="I70" s="9">
        <v>0.0</v>
      </c>
      <c r="J70" s="10">
        <v>37.50180047750533</v>
      </c>
      <c r="K70" s="9">
        <v>56.91692693993418</v>
      </c>
      <c r="L70" s="11">
        <v>8.153421414087832</v>
      </c>
      <c r="M70" s="11">
        <v>0.01119798734898169</v>
      </c>
      <c r="N70" s="11">
        <v>0.1057248489885728</v>
      </c>
      <c r="O70" s="11">
        <v>0.1402709234195684</v>
      </c>
      <c r="P70" s="11">
        <v>0.0819777293138651</v>
      </c>
      <c r="Q70" s="11">
        <v>0.01011660556386052</v>
      </c>
      <c r="R70" s="11">
        <v>0.008587387214349521</v>
      </c>
      <c r="S70" s="12">
        <v>1.0</v>
      </c>
      <c r="T70" s="11">
        <v>0.02598428726196289</v>
      </c>
      <c r="U70" s="13">
        <v>46.0</v>
      </c>
      <c r="V70" s="13">
        <v>9.0</v>
      </c>
      <c r="AB70" s="14">
        <f t="shared" si="1"/>
        <v>360.009208</v>
      </c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0.01555923572312918</v>
      </c>
      <c r="F71" s="10">
        <v>25.03129615748137</v>
      </c>
      <c r="G71" s="9">
        <v>48.49079297945413</v>
      </c>
      <c r="H71" s="11">
        <v>12.07671610293971</v>
      </c>
      <c r="I71" s="9">
        <v>0.0</v>
      </c>
      <c r="J71" s="10">
        <v>34.14976750326822</v>
      </c>
      <c r="K71" s="9">
        <v>135.6976949797807</v>
      </c>
      <c r="L71" s="11">
        <v>12.67673221336416</v>
      </c>
      <c r="M71" s="11">
        <v>0.01847996506231054</v>
      </c>
      <c r="N71" s="11">
        <v>0.2736728211751806</v>
      </c>
      <c r="O71" s="11">
        <v>0.2535627645397955</v>
      </c>
      <c r="P71" s="11">
        <v>0.1906366208200388</v>
      </c>
      <c r="Q71" s="11">
        <v>0.02721310217172768</v>
      </c>
      <c r="R71" s="11">
        <v>1.029613338942174</v>
      </c>
      <c r="S71" s="12">
        <v>0.0</v>
      </c>
      <c r="T71" s="11">
        <v>0.02498507499694824</v>
      </c>
      <c r="U71" s="13">
        <v>56.0</v>
      </c>
      <c r="V71" s="13">
        <v>10.0</v>
      </c>
      <c r="AB71" s="14">
        <f t="shared" si="1"/>
        <v>360.0155592</v>
      </c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359.9984945085418</v>
      </c>
      <c r="F72" s="10">
        <v>20.11570253448719</v>
      </c>
      <c r="G72" s="9">
        <v>45.07448960061833</v>
      </c>
      <c r="H72" s="11">
        <v>10.06287862204411</v>
      </c>
      <c r="I72" s="9">
        <v>0.0</v>
      </c>
      <c r="J72" s="10">
        <v>5.183514965135164</v>
      </c>
      <c r="K72" s="9">
        <v>78.35787956077338</v>
      </c>
      <c r="L72" s="11">
        <v>8.899619539804394</v>
      </c>
      <c r="M72" s="11">
        <v>0.0112657795996087</v>
      </c>
      <c r="N72" s="11">
        <v>0.1077040576760701</v>
      </c>
      <c r="O72" s="11">
        <v>0.1407681179979568</v>
      </c>
      <c r="P72" s="11">
        <v>0.08337551638885904</v>
      </c>
      <c r="Q72" s="11">
        <v>0.01022849086580572</v>
      </c>
      <c r="R72" s="11">
        <v>0.02760014626496942</v>
      </c>
      <c r="S72" s="12">
        <v>1.0</v>
      </c>
      <c r="T72" s="11">
        <v>0.01998758316040039</v>
      </c>
      <c r="U72" s="13">
        <v>46.0</v>
      </c>
      <c r="V72" s="13">
        <v>9.0</v>
      </c>
      <c r="AB72" s="14">
        <f t="shared" si="1"/>
        <v>359.9984945</v>
      </c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0.002624978559649821</v>
      </c>
      <c r="F73" s="10">
        <v>19.86197087134519</v>
      </c>
      <c r="G73" s="9">
        <v>44.95092286678811</v>
      </c>
      <c r="H73" s="11">
        <v>9.92834151107807</v>
      </c>
      <c r="I73" s="9">
        <v>0.0</v>
      </c>
      <c r="J73" s="10">
        <v>45.20199864296119</v>
      </c>
      <c r="K73" s="9">
        <v>44.72216068750238</v>
      </c>
      <c r="L73" s="11">
        <v>7.762769014962482</v>
      </c>
      <c r="M73" s="11">
        <v>0.01082655942955011</v>
      </c>
      <c r="N73" s="11">
        <v>0.1008586225014769</v>
      </c>
      <c r="O73" s="11">
        <v>0.1351089237651636</v>
      </c>
      <c r="P73" s="11">
        <v>0.07846621102494815</v>
      </c>
      <c r="Q73" s="11">
        <v>0.0094597704536291</v>
      </c>
      <c r="R73" s="11">
        <v>0.03130022258859307</v>
      </c>
      <c r="S73" s="12">
        <v>1.0</v>
      </c>
      <c r="T73" s="11">
        <v>0.02098631858825684</v>
      </c>
      <c r="U73" s="13">
        <v>52.0</v>
      </c>
      <c r="V73" s="13">
        <v>10.0</v>
      </c>
      <c r="AB73" s="14">
        <f t="shared" si="1"/>
        <v>360.002625</v>
      </c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1.666499939566408</v>
      </c>
      <c r="F74" s="10">
        <v>15.86651323142616</v>
      </c>
      <c r="G74" s="9">
        <v>93.07455479479218</v>
      </c>
      <c r="H74" s="11">
        <v>2.92450469271519</v>
      </c>
      <c r="I74" s="9">
        <v>0.0</v>
      </c>
      <c r="J74" s="10">
        <v>12.53809871738659</v>
      </c>
      <c r="K74" s="9">
        <v>178.7548610623332</v>
      </c>
      <c r="L74" s="11">
        <v>6.580703884995911</v>
      </c>
      <c r="M74" s="11">
        <v>0.05131655956865926</v>
      </c>
      <c r="N74" s="11">
        <v>0.2515679810718865</v>
      </c>
      <c r="O74" s="11">
        <v>3.359431299000893</v>
      </c>
      <c r="P74" s="11">
        <v>0.1012867360120695</v>
      </c>
      <c r="Q74" s="11">
        <v>0.2666531418676872</v>
      </c>
      <c r="R74" s="11">
        <v>3.731819912297098</v>
      </c>
      <c r="S74" s="12">
        <v>0.0</v>
      </c>
      <c r="T74" s="11">
        <v>0.03597831726074219</v>
      </c>
      <c r="U74" s="13">
        <v>60.0</v>
      </c>
      <c r="V74" s="13">
        <v>10.0</v>
      </c>
      <c r="AB74" s="14">
        <f t="shared" si="1"/>
        <v>361.6664999</v>
      </c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0.5396235697906104</v>
      </c>
      <c r="F75" s="10">
        <v>16.54836553750664</v>
      </c>
      <c r="G75" s="9">
        <v>50.50442289871906</v>
      </c>
      <c r="H75" s="11">
        <v>6.028067080336808</v>
      </c>
      <c r="I75" s="9">
        <v>0.0</v>
      </c>
      <c r="J75" s="10">
        <v>31.07819491004286</v>
      </c>
      <c r="K75" s="9">
        <v>175.4894217803459</v>
      </c>
      <c r="L75" s="11">
        <v>11.06117714989803</v>
      </c>
      <c r="M75" s="11">
        <v>0.02828205509833896</v>
      </c>
      <c r="N75" s="11">
        <v>0.1712082280062509</v>
      </c>
      <c r="O75" s="11">
        <v>0.5617940292705439</v>
      </c>
      <c r="P75" s="11">
        <v>0.1292284012851161</v>
      </c>
      <c r="Q75" s="11">
        <v>0.07028625943748563</v>
      </c>
      <c r="R75" s="11">
        <v>1.553135900039209</v>
      </c>
      <c r="S75" s="12">
        <v>0.0</v>
      </c>
      <c r="T75" s="11">
        <v>0.03597831726074219</v>
      </c>
      <c r="U75" s="13">
        <v>56.0</v>
      </c>
      <c r="V75" s="13">
        <v>10.0</v>
      </c>
      <c r="AB75" s="14">
        <f t="shared" si="1"/>
        <v>360.5396236</v>
      </c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0.2684882263526566</v>
      </c>
      <c r="F76" s="10">
        <v>20.25267518741785</v>
      </c>
      <c r="G76" s="9">
        <v>49.5221589843343</v>
      </c>
      <c r="H76" s="11">
        <v>8.580507827379266</v>
      </c>
      <c r="I76" s="9">
        <v>0.0</v>
      </c>
      <c r="J76" s="10">
        <v>44.01521668210786</v>
      </c>
      <c r="K76" s="9">
        <v>139.3516820778375</v>
      </c>
      <c r="L76" s="11">
        <v>7.144895908596347</v>
      </c>
      <c r="M76" s="11">
        <v>0.02002038421383883</v>
      </c>
      <c r="N76" s="11">
        <v>0.1877522458216321</v>
      </c>
      <c r="O76" s="11">
        <v>0.3263692420931813</v>
      </c>
      <c r="P76" s="11">
        <v>0.1341420403103177</v>
      </c>
      <c r="Q76" s="11">
        <v>0.03338983108264693</v>
      </c>
      <c r="R76" s="11">
        <v>0.5561053399698561</v>
      </c>
      <c r="S76" s="12">
        <v>0.0</v>
      </c>
      <c r="T76" s="11">
        <v>0.02798295021057129</v>
      </c>
      <c r="U76" s="13">
        <v>56.0</v>
      </c>
      <c r="V76" s="13">
        <v>10.0</v>
      </c>
      <c r="AB76" s="14">
        <f t="shared" si="1"/>
        <v>360.2684882</v>
      </c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359.9938440652385</v>
      </c>
      <c r="F77" s="10">
        <v>20.15388022370518</v>
      </c>
      <c r="G77" s="9">
        <v>45.23402843100142</v>
      </c>
      <c r="H77" s="11">
        <v>10.04392529197412</v>
      </c>
      <c r="I77" s="9">
        <v>0.0</v>
      </c>
      <c r="J77" s="10">
        <v>42.27628201052001</v>
      </c>
      <c r="K77" s="9">
        <v>25.94083361770928</v>
      </c>
      <c r="L77" s="11">
        <v>12.75725622790682</v>
      </c>
      <c r="M77" s="11">
        <v>0.01091432437084839</v>
      </c>
      <c r="N77" s="11">
        <v>0.1046585829934661</v>
      </c>
      <c r="O77" s="11">
        <v>0.1372220582973682</v>
      </c>
      <c r="P77" s="11">
        <v>0.08077357242416484</v>
      </c>
      <c r="Q77" s="11">
        <v>0.009606249800473553</v>
      </c>
      <c r="R77" s="11">
        <v>0.0311943694343794</v>
      </c>
      <c r="S77" s="12">
        <v>1.0</v>
      </c>
      <c r="T77" s="11">
        <v>0.03397870063781738</v>
      </c>
      <c r="U77" s="13">
        <v>53.0</v>
      </c>
      <c r="V77" s="13">
        <v>10.0</v>
      </c>
      <c r="AB77" s="14">
        <f t="shared" si="1"/>
        <v>359.9938441</v>
      </c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359.9888064626167</v>
      </c>
      <c r="F78" s="10">
        <v>25.38304201714016</v>
      </c>
      <c r="G78" s="9">
        <v>48.19410501290773</v>
      </c>
      <c r="H78" s="11">
        <v>12.4313562494079</v>
      </c>
      <c r="I78" s="9">
        <v>0.0</v>
      </c>
      <c r="J78" s="10">
        <v>43.06844115336671</v>
      </c>
      <c r="K78" s="9">
        <v>107.7348670297788</v>
      </c>
      <c r="L78" s="11">
        <v>9.129335284579824</v>
      </c>
      <c r="M78" s="11">
        <v>0.01872093688687541</v>
      </c>
      <c r="N78" s="11">
        <v>0.2860733542289219</v>
      </c>
      <c r="O78" s="11">
        <v>0.2513356426921644</v>
      </c>
      <c r="P78" s="11">
        <v>0.2000022588114114</v>
      </c>
      <c r="Q78" s="11">
        <v>0.02781393978301055</v>
      </c>
      <c r="R78" s="11">
        <v>1.139076906782184</v>
      </c>
      <c r="S78" s="12">
        <v>0.0</v>
      </c>
      <c r="T78" s="11">
        <v>0.02398562431335449</v>
      </c>
      <c r="U78" s="13">
        <v>56.0</v>
      </c>
      <c r="V78" s="13">
        <v>10.0</v>
      </c>
      <c r="AB78" s="14">
        <f t="shared" si="1"/>
        <v>359.9888065</v>
      </c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359.9975962211194</v>
      </c>
      <c r="F79" s="10">
        <v>19.93114424938595</v>
      </c>
      <c r="G79" s="9">
        <v>44.70405024230471</v>
      </c>
      <c r="H79" s="11">
        <v>10.04155201244383</v>
      </c>
      <c r="I79" s="9">
        <v>0.0</v>
      </c>
      <c r="J79" s="10">
        <v>23.77027661090391</v>
      </c>
      <c r="K79" s="9">
        <v>58.36399575108097</v>
      </c>
      <c r="L79" s="11">
        <v>6.333816491850749</v>
      </c>
      <c r="M79" s="11">
        <v>0.01076824220860585</v>
      </c>
      <c r="N79" s="11">
        <v>0.101187237665756</v>
      </c>
      <c r="O79" s="11">
        <v>0.132863009404989</v>
      </c>
      <c r="P79" s="11">
        <v>0.07896160308678135</v>
      </c>
      <c r="Q79" s="11">
        <v>0.009339325423480739</v>
      </c>
      <c r="R79" s="11">
        <v>0.02412567099134056</v>
      </c>
      <c r="S79" s="12">
        <v>1.0</v>
      </c>
      <c r="T79" s="11">
        <v>0.01698970794677734</v>
      </c>
      <c r="U79" s="13">
        <v>46.0</v>
      </c>
      <c r="V79" s="13">
        <v>9.0</v>
      </c>
      <c r="AB79" s="14">
        <f t="shared" si="1"/>
        <v>359.9975962</v>
      </c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359.9894646728935</v>
      </c>
      <c r="F80" s="10">
        <v>20.07652107878759</v>
      </c>
      <c r="G80" s="9">
        <v>44.99395946124726</v>
      </c>
      <c r="H80" s="11">
        <v>10.06996358903437</v>
      </c>
      <c r="I80" s="9">
        <v>0.0</v>
      </c>
      <c r="J80" s="10">
        <v>42.20909690932933</v>
      </c>
      <c r="K80" s="9">
        <v>143.7421577978895</v>
      </c>
      <c r="L80" s="11">
        <v>6.493151612660997</v>
      </c>
      <c r="M80" s="11">
        <v>0.01113643099196393</v>
      </c>
      <c r="N80" s="11">
        <v>0.1061004671944679</v>
      </c>
      <c r="O80" s="11">
        <v>0.1385334230761069</v>
      </c>
      <c r="P80" s="11">
        <v>0.08229803559144115</v>
      </c>
      <c r="Q80" s="11">
        <v>0.009991305566026272</v>
      </c>
      <c r="R80" s="11">
        <v>0.02665249906966285</v>
      </c>
      <c r="S80" s="12">
        <v>1.0</v>
      </c>
      <c r="T80" s="11">
        <v>0.02198600769042969</v>
      </c>
      <c r="U80" s="13">
        <v>53.0</v>
      </c>
      <c r="V80" s="13">
        <v>10.0</v>
      </c>
      <c r="AB80" s="14">
        <f t="shared" si="1"/>
        <v>359.9894647</v>
      </c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359.9800703344141</v>
      </c>
      <c r="F81" s="10">
        <v>20.00735434294445</v>
      </c>
      <c r="G81" s="9">
        <v>44.75330225915489</v>
      </c>
      <c r="H81" s="11">
        <v>10.10339321185485</v>
      </c>
      <c r="I81" s="9">
        <v>0.0</v>
      </c>
      <c r="J81" s="10">
        <v>24.68108109020011</v>
      </c>
      <c r="K81" s="9">
        <v>25.32870781240957</v>
      </c>
      <c r="L81" s="11">
        <v>11.71177146845031</v>
      </c>
      <c r="M81" s="11">
        <v>0.01116434378704937</v>
      </c>
      <c r="N81" s="11">
        <v>0.1057689876601362</v>
      </c>
      <c r="O81" s="11">
        <v>0.1373574096504249</v>
      </c>
      <c r="P81" s="11">
        <v>0.08244815796940783</v>
      </c>
      <c r="Q81" s="11">
        <v>0.01003044350327114</v>
      </c>
      <c r="R81" s="11">
        <v>0.03761102479335117</v>
      </c>
      <c r="S81" s="12">
        <v>1.0</v>
      </c>
      <c r="T81" s="11">
        <v>0.01698994636535645</v>
      </c>
      <c r="U81" s="13">
        <v>46.0</v>
      </c>
      <c r="V81" s="13">
        <v>9.0</v>
      </c>
      <c r="AB81" s="14">
        <f t="shared" si="1"/>
        <v>359.9800703</v>
      </c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0.9132889893029137</v>
      </c>
      <c r="F82" s="10">
        <v>17.43495674514095</v>
      </c>
      <c r="G82" s="9">
        <v>63.05525681457297</v>
      </c>
      <c r="H82" s="11">
        <v>4.872169536683094</v>
      </c>
      <c r="I82" s="9">
        <v>0.0</v>
      </c>
      <c r="J82" s="10">
        <v>16.44908005594779</v>
      </c>
      <c r="K82" s="9">
        <v>159.6708484129006</v>
      </c>
      <c r="L82" s="11">
        <v>7.084767887095358</v>
      </c>
      <c r="M82" s="11">
        <v>0.03470414000815054</v>
      </c>
      <c r="N82" s="11">
        <v>0.2228391935630524</v>
      </c>
      <c r="O82" s="11">
        <v>1.110732948704032</v>
      </c>
      <c r="P82" s="11">
        <v>0.1409357051695635</v>
      </c>
      <c r="Q82" s="11">
        <v>0.1103459021924073</v>
      </c>
      <c r="R82" s="11">
        <v>2.175414888090867</v>
      </c>
      <c r="S82" s="12">
        <v>0.0</v>
      </c>
      <c r="T82" s="11">
        <v>0.02298521995544434</v>
      </c>
      <c r="U82" s="13">
        <v>57.0</v>
      </c>
      <c r="V82" s="13">
        <v>10.0</v>
      </c>
      <c r="AB82" s="14">
        <f t="shared" si="1"/>
        <v>360.913289</v>
      </c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359.9908268260006</v>
      </c>
      <c r="F83" s="10">
        <v>19.98057552225318</v>
      </c>
      <c r="G83" s="9">
        <v>44.95660190404585</v>
      </c>
      <c r="H83" s="11">
        <v>10.01003048359085</v>
      </c>
      <c r="I83" s="9">
        <v>0.0</v>
      </c>
      <c r="J83" s="10">
        <v>25.01915503745617</v>
      </c>
      <c r="K83" s="9">
        <v>99.83452596676298</v>
      </c>
      <c r="L83" s="11">
        <v>9.74887408820011</v>
      </c>
      <c r="M83" s="11">
        <v>0.01110737381303831</v>
      </c>
      <c r="N83" s="11">
        <v>0.1047715103055168</v>
      </c>
      <c r="O83" s="11">
        <v>0.1382977555160824</v>
      </c>
      <c r="P83" s="11">
        <v>0.08139200945693698</v>
      </c>
      <c r="Q83" s="11">
        <v>0.009946393966373588</v>
      </c>
      <c r="R83" s="11">
        <v>0.007504573275329</v>
      </c>
      <c r="S83" s="12">
        <v>1.0</v>
      </c>
      <c r="T83" s="11">
        <v>0.01898837089538574</v>
      </c>
      <c r="U83" s="13">
        <v>46.0</v>
      </c>
      <c r="V83" s="13">
        <v>9.0</v>
      </c>
      <c r="AB83" s="14">
        <f t="shared" si="1"/>
        <v>359.9908268</v>
      </c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359.9968158563616</v>
      </c>
      <c r="F84" s="10">
        <v>20.02518083454565</v>
      </c>
      <c r="G84" s="9">
        <v>44.96523557057442</v>
      </c>
      <c r="H84" s="11">
        <v>10.02378487458474</v>
      </c>
      <c r="I84" s="9">
        <v>0.0</v>
      </c>
      <c r="J84" s="10">
        <v>7.158872244919106</v>
      </c>
      <c r="K84" s="9">
        <v>29.78269262979707</v>
      </c>
      <c r="L84" s="11">
        <v>7.399246116247852</v>
      </c>
      <c r="M84" s="11">
        <v>0.01120533682102398</v>
      </c>
      <c r="N84" s="11">
        <v>0.1061567072705611</v>
      </c>
      <c r="O84" s="11">
        <v>0.1397641747056567</v>
      </c>
      <c r="P84" s="11">
        <v>0.08238429715448056</v>
      </c>
      <c r="Q84" s="11">
        <v>0.01012220318654891</v>
      </c>
      <c r="R84" s="11">
        <v>0.009709768170230327</v>
      </c>
      <c r="S84" s="12">
        <v>1.0</v>
      </c>
      <c r="T84" s="11">
        <v>0.03098058700561523</v>
      </c>
      <c r="U84" s="13">
        <v>46.0</v>
      </c>
      <c r="V84" s="13">
        <v>9.0</v>
      </c>
      <c r="AB84" s="14">
        <f t="shared" si="1"/>
        <v>359.9968159</v>
      </c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359.9922469212875</v>
      </c>
      <c r="F85" s="10">
        <v>19.91686148612656</v>
      </c>
      <c r="G85" s="9">
        <v>44.91944024493868</v>
      </c>
      <c r="H85" s="11">
        <v>9.977150588934187</v>
      </c>
      <c r="I85" s="9">
        <v>0.0</v>
      </c>
      <c r="J85" s="10">
        <v>10.94656959442252</v>
      </c>
      <c r="K85" s="9">
        <v>3.425710530074957</v>
      </c>
      <c r="L85" s="11">
        <v>5.825739641698019</v>
      </c>
      <c r="M85" s="11">
        <v>0.01126287213181233</v>
      </c>
      <c r="N85" s="11">
        <v>0.1055504890235391</v>
      </c>
      <c r="O85" s="11">
        <v>0.140168531232288</v>
      </c>
      <c r="P85" s="11">
        <v>0.08210639427715496</v>
      </c>
      <c r="Q85" s="11">
        <v>0.01023024545855571</v>
      </c>
      <c r="R85" s="11">
        <v>0.01659282581057511</v>
      </c>
      <c r="S85" s="12">
        <v>1.0</v>
      </c>
      <c r="T85" s="11">
        <v>0.02198648452758789</v>
      </c>
      <c r="U85" s="13">
        <v>46.0</v>
      </c>
      <c r="V85" s="13">
        <v>9.0</v>
      </c>
      <c r="AB85" s="14">
        <f t="shared" si="1"/>
        <v>359.9922469</v>
      </c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0.01518344203768545</v>
      </c>
      <c r="F86" s="10">
        <v>19.8542791446221</v>
      </c>
      <c r="G86" s="9">
        <v>45.23543738360775</v>
      </c>
      <c r="H86" s="11">
        <v>9.81484434008745</v>
      </c>
      <c r="I86" s="9">
        <v>0.0</v>
      </c>
      <c r="J86" s="10">
        <v>45.56507633933905</v>
      </c>
      <c r="K86" s="9">
        <v>152.6934076471744</v>
      </c>
      <c r="L86" s="11">
        <v>8.162976583078354</v>
      </c>
      <c r="M86" s="11">
        <v>0.01111901409178616</v>
      </c>
      <c r="N86" s="11">
        <v>0.1032604477991225</v>
      </c>
      <c r="O86" s="11">
        <v>0.1411475728033649</v>
      </c>
      <c r="P86" s="11">
        <v>0.07991668514992846</v>
      </c>
      <c r="Q86" s="11">
        <v>0.01000161227288381</v>
      </c>
      <c r="R86" s="11">
        <v>0.068114114692576</v>
      </c>
      <c r="S86" s="12">
        <v>1.0</v>
      </c>
      <c r="T86" s="11">
        <v>0.02998256683349609</v>
      </c>
      <c r="U86" s="13">
        <v>54.0</v>
      </c>
      <c r="V86" s="13">
        <v>10.0</v>
      </c>
      <c r="AB86" s="14">
        <f t="shared" si="1"/>
        <v>360.0151834</v>
      </c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359.9887639703952</v>
      </c>
      <c r="F87" s="10">
        <v>20.07964114920676</v>
      </c>
      <c r="G87" s="9">
        <v>44.99349349004792</v>
      </c>
      <c r="H87" s="11">
        <v>10.06624566253251</v>
      </c>
      <c r="I87" s="9">
        <v>0.0</v>
      </c>
      <c r="J87" s="10">
        <v>23.6648420537583</v>
      </c>
      <c r="K87" s="9">
        <v>10.03539261605088</v>
      </c>
      <c r="L87" s="11">
        <v>14.34830123375142</v>
      </c>
      <c r="M87" s="11">
        <v>0.01136010928850164</v>
      </c>
      <c r="N87" s="11">
        <v>0.1082501189636914</v>
      </c>
      <c r="O87" s="11">
        <v>0.1414364418147352</v>
      </c>
      <c r="P87" s="11">
        <v>0.08394781672050408</v>
      </c>
      <c r="Q87" s="11">
        <v>0.01039771539730678</v>
      </c>
      <c r="R87" s="11">
        <v>0.02616984821702217</v>
      </c>
      <c r="S87" s="12">
        <v>1.0</v>
      </c>
      <c r="T87" s="11">
        <v>0.02298641204833984</v>
      </c>
      <c r="U87" s="13">
        <v>46.0</v>
      </c>
      <c r="V87" s="13">
        <v>9.0</v>
      </c>
      <c r="AB87" s="14">
        <f t="shared" si="1"/>
        <v>359.988764</v>
      </c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359.9439950669803</v>
      </c>
      <c r="F88" s="10">
        <v>21.16517670642814</v>
      </c>
      <c r="G88" s="9">
        <v>45.24447976269038</v>
      </c>
      <c r="H88" s="11">
        <v>10.79422904416024</v>
      </c>
      <c r="I88" s="9">
        <v>0.0</v>
      </c>
      <c r="J88" s="10">
        <v>34.64820070139858</v>
      </c>
      <c r="K88" s="9">
        <v>110.7676746158012</v>
      </c>
      <c r="L88" s="11">
        <v>9.922199422094373</v>
      </c>
      <c r="M88" s="11">
        <v>0.01215822333275303</v>
      </c>
      <c r="N88" s="11">
        <v>0.1293886663335191</v>
      </c>
      <c r="O88" s="11">
        <v>0.1488430694997225</v>
      </c>
      <c r="P88" s="11">
        <v>0.09896967012018679</v>
      </c>
      <c r="Q88" s="11">
        <v>0.01180836169248201</v>
      </c>
      <c r="R88" s="11">
        <v>0.3157685472312618</v>
      </c>
      <c r="S88" s="12">
        <v>1.0</v>
      </c>
      <c r="T88" s="11">
        <v>0.02498602867126465</v>
      </c>
      <c r="U88" s="13">
        <v>55.0</v>
      </c>
      <c r="V88" s="13">
        <v>10.0</v>
      </c>
      <c r="AB88" s="14">
        <f t="shared" si="1"/>
        <v>359.9439951</v>
      </c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359.9829314815897</v>
      </c>
      <c r="F89" s="10">
        <v>19.96151525638691</v>
      </c>
      <c r="G89" s="9">
        <v>44.76781112085241</v>
      </c>
      <c r="H89" s="11">
        <v>10.06719422100084</v>
      </c>
      <c r="I89" s="9">
        <v>0.0</v>
      </c>
      <c r="J89" s="10">
        <v>37.99854545342325</v>
      </c>
      <c r="K89" s="9">
        <v>21.88456757377647</v>
      </c>
      <c r="L89" s="11">
        <v>10.592889003157</v>
      </c>
      <c r="M89" s="11">
        <v>0.01130183241117337</v>
      </c>
      <c r="N89" s="11">
        <v>0.1065474391688317</v>
      </c>
      <c r="O89" s="11">
        <v>0.1392635962727549</v>
      </c>
      <c r="P89" s="11">
        <v>0.08307802105164287</v>
      </c>
      <c r="Q89" s="11">
        <v>0.01028414029438178</v>
      </c>
      <c r="R89" s="11">
        <v>0.03007746879922474</v>
      </c>
      <c r="S89" s="12">
        <v>1.0</v>
      </c>
      <c r="T89" s="11">
        <v>0.01998782157897949</v>
      </c>
      <c r="U89" s="13">
        <v>54.0</v>
      </c>
      <c r="V89" s="13">
        <v>10.0</v>
      </c>
      <c r="AB89" s="14">
        <f t="shared" si="1"/>
        <v>359.9829315</v>
      </c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0.01032052848621258</v>
      </c>
      <c r="F90" s="10">
        <v>19.88843440574363</v>
      </c>
      <c r="G90" s="9">
        <v>44.99518200146189</v>
      </c>
      <c r="H90" s="11">
        <v>9.914524834459442</v>
      </c>
      <c r="I90" s="9">
        <v>0.0</v>
      </c>
      <c r="J90" s="10">
        <v>36.93877094815719</v>
      </c>
      <c r="K90" s="9">
        <v>48.33198305836199</v>
      </c>
      <c r="L90" s="11">
        <v>9.031859015562596</v>
      </c>
      <c r="M90" s="11">
        <v>0.01109895816442155</v>
      </c>
      <c r="N90" s="11">
        <v>0.1036166138445727</v>
      </c>
      <c r="O90" s="11">
        <v>0.1391296819842707</v>
      </c>
      <c r="P90" s="11">
        <v>0.08048890518779671</v>
      </c>
      <c r="Q90" s="11">
        <v>0.009946187301588628</v>
      </c>
      <c r="R90" s="11">
        <v>0.03336650632484078</v>
      </c>
      <c r="S90" s="12">
        <v>1.0</v>
      </c>
      <c r="T90" s="11">
        <v>0.01798868179321289</v>
      </c>
      <c r="U90" s="13">
        <v>46.0</v>
      </c>
      <c r="V90" s="13">
        <v>9.0</v>
      </c>
      <c r="AB90" s="14">
        <f t="shared" si="1"/>
        <v>360.0103205</v>
      </c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0.003591385526814545</v>
      </c>
      <c r="F91" s="10">
        <v>19.99794223748326</v>
      </c>
      <c r="G91" s="9">
        <v>45.135702624011</v>
      </c>
      <c r="H91" s="11">
        <v>9.963664018010615</v>
      </c>
      <c r="I91" s="9">
        <v>0.0</v>
      </c>
      <c r="J91" s="10">
        <v>16.17191397400576</v>
      </c>
      <c r="K91" s="9">
        <v>118.947212202316</v>
      </c>
      <c r="L91" s="11">
        <v>8.105604023979627</v>
      </c>
      <c r="M91" s="11">
        <v>0.01126990896661774</v>
      </c>
      <c r="N91" s="11">
        <v>0.1063798031893066</v>
      </c>
      <c r="O91" s="11">
        <v>0.1415372265703438</v>
      </c>
      <c r="P91" s="11">
        <v>0.08237649048788742</v>
      </c>
      <c r="Q91" s="11">
        <v>0.01025061578676895</v>
      </c>
      <c r="R91" s="11">
        <v>0.01354588768905429</v>
      </c>
      <c r="S91" s="12">
        <v>1.0</v>
      </c>
      <c r="T91" s="11">
        <v>0.02498531341552734</v>
      </c>
      <c r="U91" s="13">
        <v>46.0</v>
      </c>
      <c r="V91" s="13">
        <v>9.0</v>
      </c>
      <c r="AB91" s="14">
        <f t="shared" si="1"/>
        <v>360.0035914</v>
      </c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359.9940081248018</v>
      </c>
      <c r="F92" s="10">
        <v>20.08155738647736</v>
      </c>
      <c r="G92" s="9">
        <v>45.17255721039842</v>
      </c>
      <c r="H92" s="11">
        <v>10.01328671761677</v>
      </c>
      <c r="I92" s="9">
        <v>0.0</v>
      </c>
      <c r="J92" s="10">
        <v>5.020411997007721</v>
      </c>
      <c r="K92" s="9">
        <v>50.65471937180108</v>
      </c>
      <c r="L92" s="11">
        <v>10.59419469316328</v>
      </c>
      <c r="M92" s="11">
        <v>0.01117993233710576</v>
      </c>
      <c r="N92" s="11">
        <v>0.1064376954774632</v>
      </c>
      <c r="O92" s="11">
        <v>0.1403486251918959</v>
      </c>
      <c r="P92" s="11">
        <v>0.08229707555059937</v>
      </c>
      <c r="Q92" s="11">
        <v>0.01008186584968197</v>
      </c>
      <c r="R92" s="11">
        <v>0.01593002733680692</v>
      </c>
      <c r="S92" s="12">
        <v>1.0</v>
      </c>
      <c r="T92" s="11">
        <v>0.0179896354675293</v>
      </c>
      <c r="U92" s="13">
        <v>46.0</v>
      </c>
      <c r="V92" s="13">
        <v>9.0</v>
      </c>
      <c r="AB92" s="14">
        <f t="shared" si="1"/>
        <v>359.9940081</v>
      </c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0.002820495581186651</v>
      </c>
      <c r="F93" s="10">
        <v>19.85904539005018</v>
      </c>
      <c r="G93" s="9">
        <v>44.90047297984641</v>
      </c>
      <c r="H93" s="11">
        <v>9.930989679256733</v>
      </c>
      <c r="I93" s="9">
        <v>0.0</v>
      </c>
      <c r="J93" s="10">
        <v>23.23685745630593</v>
      </c>
      <c r="K93" s="9">
        <v>122.6086677588194</v>
      </c>
      <c r="L93" s="11">
        <v>8.304266335456834</v>
      </c>
      <c r="M93" s="11">
        <v>0.01076332600943999</v>
      </c>
      <c r="N93" s="11">
        <v>0.1002443778710161</v>
      </c>
      <c r="O93" s="11">
        <v>0.1342340170310067</v>
      </c>
      <c r="P93" s="11">
        <v>0.07803245075643252</v>
      </c>
      <c r="Q93" s="11">
        <v>0.009348926420739999</v>
      </c>
      <c r="R93" s="11">
        <v>0.03219209708076907</v>
      </c>
      <c r="S93" s="12">
        <v>1.0</v>
      </c>
      <c r="T93" s="11">
        <v>0.08894681930541992</v>
      </c>
      <c r="U93" s="13">
        <v>52.0</v>
      </c>
      <c r="V93" s="13">
        <v>10.0</v>
      </c>
      <c r="AB93" s="14">
        <f t="shared" si="1"/>
        <v>360.0028205</v>
      </c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0.01116099821061719</v>
      </c>
      <c r="F94" s="10">
        <v>19.93663846626995</v>
      </c>
      <c r="G94" s="9">
        <v>45.07634571949689</v>
      </c>
      <c r="H94" s="11">
        <v>9.924655394058815</v>
      </c>
      <c r="I94" s="9">
        <v>0.0</v>
      </c>
      <c r="J94" s="10">
        <v>33.54259229931716</v>
      </c>
      <c r="K94" s="9">
        <v>93.5164497609694</v>
      </c>
      <c r="L94" s="11">
        <v>7.514981304482523</v>
      </c>
      <c r="M94" s="11">
        <v>0.01130015889991682</v>
      </c>
      <c r="N94" s="11">
        <v>0.1059849519106361</v>
      </c>
      <c r="O94" s="11">
        <v>0.1420228863028132</v>
      </c>
      <c r="P94" s="11">
        <v>0.08217689497492019</v>
      </c>
      <c r="Q94" s="11">
        <v>0.01031064560751186</v>
      </c>
      <c r="R94" s="11">
        <v>0.02881517183620898</v>
      </c>
      <c r="S94" s="12">
        <v>1.0</v>
      </c>
      <c r="T94" s="11">
        <v>0.03297996520996094</v>
      </c>
      <c r="U94" s="13">
        <v>52.0</v>
      </c>
      <c r="V94" s="13">
        <v>10.0</v>
      </c>
      <c r="AB94" s="14">
        <f t="shared" si="1"/>
        <v>360.011161</v>
      </c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0.005920811342959175</v>
      </c>
      <c r="F95" s="10">
        <v>19.9044389406851</v>
      </c>
      <c r="G95" s="9">
        <v>44.96833429885192</v>
      </c>
      <c r="H95" s="11">
        <v>9.941695257369007</v>
      </c>
      <c r="I95" s="9">
        <v>0.0</v>
      </c>
      <c r="J95" s="10">
        <v>44.71245531643481</v>
      </c>
      <c r="K95" s="9">
        <v>116.3874105252593</v>
      </c>
      <c r="L95" s="11">
        <v>8.358435559131648</v>
      </c>
      <c r="M95" s="11">
        <v>0.01142053602819514</v>
      </c>
      <c r="N95" s="11">
        <v>0.1068357269461611</v>
      </c>
      <c r="O95" s="11">
        <v>0.1427565074989582</v>
      </c>
      <c r="P95" s="11">
        <v>0.08302865192677257</v>
      </c>
      <c r="Q95" s="11">
        <v>0.01052575944223338</v>
      </c>
      <c r="R95" s="11">
        <v>0.0248114526317616</v>
      </c>
      <c r="S95" s="12">
        <v>1.0</v>
      </c>
      <c r="T95" s="11">
        <v>0.02498388290405273</v>
      </c>
      <c r="U95" s="13">
        <v>53.0</v>
      </c>
      <c r="V95" s="13">
        <v>10.0</v>
      </c>
      <c r="AB95" s="14">
        <f t="shared" si="1"/>
        <v>360.0059208</v>
      </c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0.3777234332497831</v>
      </c>
      <c r="F96" s="10">
        <v>19.08105747585686</v>
      </c>
      <c r="G96" s="9">
        <v>50.19272354823885</v>
      </c>
      <c r="H96" s="11">
        <v>7.646498841672024</v>
      </c>
      <c r="I96" s="9">
        <v>0.0</v>
      </c>
      <c r="J96" s="10">
        <v>35.75293730879072</v>
      </c>
      <c r="K96" s="9">
        <v>144.5053831822829</v>
      </c>
      <c r="L96" s="11">
        <v>6.454502062605183</v>
      </c>
      <c r="M96" s="11">
        <v>0.0231336853733226</v>
      </c>
      <c r="N96" s="11">
        <v>0.19018535014937</v>
      </c>
      <c r="O96" s="11">
        <v>0.4077562384997557</v>
      </c>
      <c r="P96" s="11">
        <v>0.1368496583120407</v>
      </c>
      <c r="Q96" s="11">
        <v>0.04535623927155089</v>
      </c>
      <c r="R96" s="11">
        <v>0.8892027802790033</v>
      </c>
      <c r="S96" s="12">
        <v>0.0</v>
      </c>
      <c r="T96" s="11">
        <v>0.02398514747619629</v>
      </c>
      <c r="U96" s="13">
        <v>56.0</v>
      </c>
      <c r="V96" s="13">
        <v>10.0</v>
      </c>
      <c r="AB96" s="14">
        <f t="shared" si="1"/>
        <v>360.3777234</v>
      </c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1.562012979207595</v>
      </c>
      <c r="F97" s="10">
        <v>18.36569606363067</v>
      </c>
      <c r="G97" s="9">
        <v>92.15047967862468</v>
      </c>
      <c r="H97" s="11">
        <v>3.73677505360432</v>
      </c>
      <c r="I97" s="9">
        <v>0.0</v>
      </c>
      <c r="J97" s="10">
        <v>38.93329228165877</v>
      </c>
      <c r="K97" s="9">
        <v>171.2075541343987</v>
      </c>
      <c r="L97" s="11">
        <v>12.43066730854724</v>
      </c>
      <c r="M97" s="11">
        <v>0.05018488364118157</v>
      </c>
      <c r="N97" s="11">
        <v>0.3358354876786542</v>
      </c>
      <c r="O97" s="11">
        <v>2.90264538620937</v>
      </c>
      <c r="P97" s="11">
        <v>0.134019881325251</v>
      </c>
      <c r="Q97" s="11">
        <v>0.2455350059495147</v>
      </c>
      <c r="R97" s="11">
        <v>3.271263468063879</v>
      </c>
      <c r="S97" s="12">
        <v>0.0</v>
      </c>
      <c r="T97" s="11">
        <v>0.02298545837402344</v>
      </c>
      <c r="U97" s="13">
        <v>60.0</v>
      </c>
      <c r="V97" s="13">
        <v>10.0</v>
      </c>
      <c r="AB97" s="14">
        <f t="shared" si="1"/>
        <v>361.562013</v>
      </c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359.9930762537873</v>
      </c>
      <c r="F98" s="10">
        <v>19.98922723368737</v>
      </c>
      <c r="G98" s="9">
        <v>44.91195635700296</v>
      </c>
      <c r="H98" s="11">
        <v>10.0308329203355</v>
      </c>
      <c r="I98" s="9">
        <v>0.0</v>
      </c>
      <c r="J98" s="10">
        <v>42.40425476836292</v>
      </c>
      <c r="K98" s="9">
        <v>85.96982434403226</v>
      </c>
      <c r="L98" s="11">
        <v>9.922928359371241</v>
      </c>
      <c r="M98" s="11">
        <v>0.01082311749635854</v>
      </c>
      <c r="N98" s="11">
        <v>0.1022189794880811</v>
      </c>
      <c r="O98" s="11">
        <v>0.1344289530371176</v>
      </c>
      <c r="P98" s="11">
        <v>0.07946512863861571</v>
      </c>
      <c r="Q98" s="11">
        <v>0.009440083605011097</v>
      </c>
      <c r="R98" s="11">
        <v>0.01253798823802628</v>
      </c>
      <c r="S98" s="12">
        <v>1.0</v>
      </c>
      <c r="T98" s="11">
        <v>0.06096291542053223</v>
      </c>
      <c r="U98" s="13">
        <v>52.0</v>
      </c>
      <c r="V98" s="13">
        <v>10.0</v>
      </c>
      <c r="AB98" s="14">
        <f t="shared" si="1"/>
        <v>359.9930763</v>
      </c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1.654985367546543</v>
      </c>
      <c r="F99" s="10">
        <v>26.80955249942363</v>
      </c>
      <c r="G99" s="9">
        <v>117.0609195901408</v>
      </c>
      <c r="H99" s="11">
        <v>6.139064731215142</v>
      </c>
      <c r="I99" s="9">
        <v>0.0</v>
      </c>
      <c r="J99" s="10">
        <v>39.4109313386467</v>
      </c>
      <c r="K99" s="9">
        <v>162.6197346562029</v>
      </c>
      <c r="L99" s="11">
        <v>5.175232727472641</v>
      </c>
      <c r="M99" s="11">
        <v>0.07204067367818644</v>
      </c>
      <c r="N99" s="11">
        <v>1.032204831750231</v>
      </c>
      <c r="O99" s="11">
        <v>3.661155001250282</v>
      </c>
      <c r="P99" s="11">
        <v>0.2974847699385452</v>
      </c>
      <c r="Q99" s="11">
        <v>0.496514215903185</v>
      </c>
      <c r="R99" s="11">
        <v>3.747965857121674</v>
      </c>
      <c r="S99" s="12">
        <v>0.0</v>
      </c>
      <c r="T99" s="11">
        <v>0.03897643089294434</v>
      </c>
      <c r="U99" s="13">
        <v>59.0</v>
      </c>
      <c r="V99" s="13">
        <v>10.0</v>
      </c>
      <c r="AB99" s="14">
        <f t="shared" si="1"/>
        <v>361.6549854</v>
      </c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359.9411933452919</v>
      </c>
      <c r="F100" s="10">
        <v>20.395701080638</v>
      </c>
      <c r="G100" s="9">
        <v>44.77588836004566</v>
      </c>
      <c r="H100" s="11">
        <v>10.39809830253989</v>
      </c>
      <c r="I100" s="9">
        <v>0.0</v>
      </c>
      <c r="J100" s="10">
        <v>48.64997595991244</v>
      </c>
      <c r="K100" s="9">
        <v>100.8421347311048</v>
      </c>
      <c r="L100" s="11">
        <v>11.86706789077191</v>
      </c>
      <c r="M100" s="11">
        <v>0.01096680273649559</v>
      </c>
      <c r="N100" s="11">
        <v>0.1082264522483753</v>
      </c>
      <c r="O100" s="11">
        <v>0.1334513619366292</v>
      </c>
      <c r="P100" s="11">
        <v>0.08404485229952181</v>
      </c>
      <c r="Q100" s="11">
        <v>0.009641383194175197</v>
      </c>
      <c r="R100" s="11">
        <v>0.1528041203640276</v>
      </c>
      <c r="S100" s="12">
        <v>1.0</v>
      </c>
      <c r="T100" s="11">
        <v>0.02198672294616699</v>
      </c>
      <c r="U100" s="13">
        <v>54.0</v>
      </c>
      <c r="V100" s="13">
        <v>10.0</v>
      </c>
      <c r="AB100" s="14">
        <f t="shared" si="1"/>
        <v>359.9411933</v>
      </c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359.9981994876374</v>
      </c>
      <c r="F101" s="10">
        <v>19.92881753359389</v>
      </c>
      <c r="G101" s="9">
        <v>44.94644457143178</v>
      </c>
      <c r="H101" s="11">
        <v>9.967643432941667</v>
      </c>
      <c r="I101" s="9">
        <v>0.0</v>
      </c>
      <c r="J101" s="10">
        <v>15.99534949247987</v>
      </c>
      <c r="K101" s="9">
        <v>110.4938631906435</v>
      </c>
      <c r="L101" s="11">
        <v>11.26176387844254</v>
      </c>
      <c r="M101" s="11">
        <v>0.01090609151254037</v>
      </c>
      <c r="N101" s="11">
        <v>0.1023001251793801</v>
      </c>
      <c r="O101" s="11">
        <v>0.1360698965112868</v>
      </c>
      <c r="P101" s="11">
        <v>0.0795125631837605</v>
      </c>
      <c r="Q101" s="11">
        <v>0.009594933373684793</v>
      </c>
      <c r="R101" s="11">
        <v>0.01581002776996018</v>
      </c>
      <c r="S101" s="12">
        <v>1.0</v>
      </c>
      <c r="T101" s="11">
        <v>0.04497218132019043</v>
      </c>
      <c r="U101" s="13">
        <v>52.0</v>
      </c>
      <c r="V101" s="13">
        <v>10.0</v>
      </c>
      <c r="AB101" s="14">
        <f t="shared" si="1"/>
        <v>359.9981995</v>
      </c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359.9935124704397</v>
      </c>
      <c r="F102" s="10">
        <v>20.1028583317683</v>
      </c>
      <c r="G102" s="9">
        <v>45.0652080912847</v>
      </c>
      <c r="H102" s="11">
        <v>10.05542304690029</v>
      </c>
      <c r="I102" s="9">
        <v>0.0</v>
      </c>
      <c r="J102" s="10">
        <v>22.67720042489534</v>
      </c>
      <c r="K102" s="9">
        <v>47.49797293660328</v>
      </c>
      <c r="L102" s="11">
        <v>12.34178355992701</v>
      </c>
      <c r="M102" s="11">
        <v>0.01171412594701337</v>
      </c>
      <c r="N102" s="11">
        <v>0.1118360478367675</v>
      </c>
      <c r="O102" s="11">
        <v>0.1463776674330236</v>
      </c>
      <c r="P102" s="11">
        <v>0.08659287218322992</v>
      </c>
      <c r="Q102" s="11">
        <v>0.01105981750176663</v>
      </c>
      <c r="R102" s="11">
        <v>0.02567937404461776</v>
      </c>
      <c r="S102" s="12">
        <v>1.0</v>
      </c>
      <c r="T102" s="11">
        <v>0.02298617362976074</v>
      </c>
      <c r="U102" s="13">
        <v>46.0</v>
      </c>
      <c r="V102" s="13">
        <v>9.0</v>
      </c>
      <c r="AB102" s="14">
        <f t="shared" si="1"/>
        <v>359.9935125</v>
      </c>
    </row>
    <row r="103" ht="15.75" customHeight="1">
      <c r="A103" s="14"/>
      <c r="B103" s="29"/>
      <c r="C103" s="14"/>
      <c r="D103" s="2"/>
      <c r="E103" s="14"/>
      <c r="F103" s="29"/>
      <c r="G103" s="14"/>
      <c r="H103" s="2"/>
      <c r="I103" s="14"/>
      <c r="J103" s="29"/>
      <c r="K103" s="14"/>
      <c r="L103" s="2"/>
      <c r="M103" s="2"/>
      <c r="N103" s="2"/>
      <c r="O103" s="2"/>
      <c r="P103" s="2"/>
      <c r="Q103" s="2"/>
      <c r="R103" s="2"/>
      <c r="T103" s="2"/>
      <c r="U103" s="4"/>
      <c r="V103" s="2"/>
    </row>
    <row r="104" ht="15.75" customHeight="1">
      <c r="A104" s="14"/>
      <c r="B104" s="29"/>
      <c r="C104" s="14"/>
      <c r="D104" s="2"/>
      <c r="E104" s="14"/>
      <c r="F104" s="29"/>
      <c r="G104" s="14"/>
      <c r="H104" s="2"/>
      <c r="I104" s="14"/>
      <c r="J104" s="29"/>
      <c r="K104" s="14"/>
      <c r="L104" s="2"/>
      <c r="M104" s="2"/>
      <c r="N104" s="2"/>
      <c r="O104" s="2"/>
      <c r="P104" s="2"/>
      <c r="Q104" s="2"/>
      <c r="R104" s="2"/>
      <c r="T104" s="2"/>
      <c r="U104" s="4"/>
      <c r="V104" s="2"/>
    </row>
    <row r="105" ht="15.75" customHeight="1">
      <c r="A105" s="14"/>
      <c r="B105" s="29"/>
      <c r="C105" s="14"/>
      <c r="D105" s="2"/>
      <c r="E105" s="14"/>
      <c r="F105" s="29"/>
      <c r="G105" s="14"/>
      <c r="H105" s="2"/>
      <c r="I105" s="14"/>
      <c r="J105" s="29"/>
      <c r="K105" s="14"/>
      <c r="L105" s="2"/>
      <c r="M105" s="2"/>
      <c r="N105" s="2"/>
      <c r="O105" s="2"/>
      <c r="P105" s="2"/>
      <c r="Q105" s="2"/>
      <c r="R105" s="2"/>
      <c r="T105" s="2"/>
      <c r="U105" s="4"/>
      <c r="V105" s="2"/>
    </row>
    <row r="106" ht="15.75" customHeight="1">
      <c r="A106" s="14"/>
      <c r="B106" s="29"/>
      <c r="C106" s="14"/>
      <c r="D106" s="2"/>
      <c r="E106" s="14"/>
      <c r="F106" s="29"/>
      <c r="G106" s="14"/>
      <c r="H106" s="2"/>
      <c r="I106" s="14"/>
      <c r="J106" s="29"/>
      <c r="K106" s="14"/>
      <c r="L106" s="2"/>
      <c r="M106" s="2"/>
      <c r="N106" s="2"/>
      <c r="O106" s="2"/>
      <c r="P106" s="2"/>
      <c r="Q106" s="2"/>
      <c r="R106" s="2"/>
      <c r="T106" s="2"/>
      <c r="U106" s="4"/>
      <c r="V106" s="2"/>
    </row>
    <row r="107" ht="15.75" customHeight="1">
      <c r="A107" s="14"/>
      <c r="B107" s="29"/>
      <c r="C107" s="14"/>
      <c r="D107" s="2"/>
      <c r="E107" s="14"/>
      <c r="F107" s="29"/>
      <c r="G107" s="14"/>
      <c r="H107" s="2"/>
      <c r="I107" s="14"/>
      <c r="J107" s="29"/>
      <c r="K107" s="14"/>
      <c r="L107" s="2"/>
      <c r="M107" s="2"/>
      <c r="N107" s="2"/>
      <c r="O107" s="2"/>
      <c r="P107" s="2"/>
      <c r="Q107" s="2"/>
      <c r="R107" s="2"/>
      <c r="T107" s="2"/>
      <c r="U107" s="4"/>
      <c r="V107" s="2"/>
    </row>
    <row r="108" ht="15.75" customHeight="1">
      <c r="A108" s="14"/>
      <c r="B108" s="29"/>
      <c r="C108" s="14"/>
      <c r="D108" s="2"/>
      <c r="E108" s="14"/>
      <c r="F108" s="29"/>
      <c r="G108" s="14"/>
      <c r="H108" s="2"/>
      <c r="I108" s="14"/>
      <c r="J108" s="29"/>
      <c r="K108" s="14"/>
      <c r="L108" s="2"/>
      <c r="M108" s="2"/>
      <c r="N108" s="2"/>
      <c r="O108" s="2"/>
      <c r="P108" s="2"/>
      <c r="Q108" s="2"/>
      <c r="R108" s="2"/>
      <c r="T108" s="2"/>
      <c r="U108" s="4"/>
      <c r="V108" s="2"/>
    </row>
    <row r="109" ht="15.75" customHeight="1">
      <c r="A109" s="14"/>
      <c r="B109" s="29"/>
      <c r="C109" s="14"/>
      <c r="D109" s="2"/>
      <c r="E109" s="14"/>
      <c r="F109" s="29"/>
      <c r="G109" s="14"/>
      <c r="H109" s="2"/>
      <c r="I109" s="14"/>
      <c r="J109" s="29"/>
      <c r="K109" s="14"/>
      <c r="L109" s="2"/>
      <c r="M109" s="2"/>
      <c r="N109" s="2"/>
      <c r="O109" s="2"/>
      <c r="P109" s="2"/>
      <c r="Q109" s="2"/>
      <c r="R109" s="2"/>
      <c r="T109" s="2"/>
      <c r="U109" s="4"/>
      <c r="V109" s="2"/>
    </row>
    <row r="110" ht="15.75" customHeight="1">
      <c r="A110" s="14"/>
      <c r="B110" s="29"/>
      <c r="C110" s="14"/>
      <c r="D110" s="2"/>
      <c r="E110" s="14"/>
      <c r="F110" s="29"/>
      <c r="G110" s="14"/>
      <c r="H110" s="2"/>
      <c r="I110" s="14"/>
      <c r="J110" s="29"/>
      <c r="K110" s="14"/>
      <c r="L110" s="2"/>
      <c r="M110" s="2"/>
      <c r="N110" s="2"/>
      <c r="O110" s="2"/>
      <c r="P110" s="2"/>
      <c r="Q110" s="2"/>
      <c r="R110" s="2"/>
      <c r="T110" s="2"/>
      <c r="U110" s="4"/>
      <c r="V110" s="2"/>
    </row>
    <row r="111" ht="15.75" customHeight="1">
      <c r="A111" s="14"/>
      <c r="B111" s="29"/>
      <c r="C111" s="14"/>
      <c r="D111" s="2"/>
      <c r="E111" s="14"/>
      <c r="F111" s="29"/>
      <c r="G111" s="14"/>
      <c r="H111" s="2"/>
      <c r="I111" s="14"/>
      <c r="J111" s="29"/>
      <c r="K111" s="14"/>
      <c r="L111" s="2"/>
      <c r="M111" s="2"/>
      <c r="N111" s="2"/>
      <c r="O111" s="2"/>
      <c r="P111" s="2"/>
      <c r="Q111" s="2"/>
      <c r="R111" s="2"/>
      <c r="T111" s="2"/>
      <c r="U111" s="4"/>
      <c r="V111" s="2"/>
    </row>
    <row r="112" ht="15.75" customHeight="1">
      <c r="A112" s="14"/>
      <c r="B112" s="29"/>
      <c r="C112" s="14"/>
      <c r="D112" s="2"/>
      <c r="E112" s="14"/>
      <c r="F112" s="29"/>
      <c r="G112" s="14"/>
      <c r="H112" s="2"/>
      <c r="I112" s="14"/>
      <c r="J112" s="29"/>
      <c r="K112" s="14"/>
      <c r="L112" s="2"/>
      <c r="M112" s="2"/>
      <c r="N112" s="2"/>
      <c r="O112" s="2"/>
      <c r="P112" s="2"/>
      <c r="Q112" s="2"/>
      <c r="R112" s="2"/>
      <c r="T112" s="2"/>
      <c r="U112" s="4"/>
      <c r="V112" s="2"/>
    </row>
    <row r="113" ht="15.75" customHeight="1">
      <c r="A113" s="14"/>
      <c r="B113" s="29"/>
      <c r="C113" s="14"/>
      <c r="D113" s="2"/>
      <c r="E113" s="14"/>
      <c r="F113" s="29"/>
      <c r="G113" s="14"/>
      <c r="H113" s="2"/>
      <c r="I113" s="14"/>
      <c r="J113" s="29"/>
      <c r="K113" s="14"/>
      <c r="L113" s="2"/>
      <c r="M113" s="2"/>
      <c r="N113" s="2"/>
      <c r="O113" s="2"/>
      <c r="P113" s="2"/>
      <c r="Q113" s="2"/>
      <c r="R113" s="2"/>
      <c r="T113" s="2"/>
      <c r="U113" s="4"/>
      <c r="V113" s="2"/>
    </row>
    <row r="114" ht="15.75" customHeight="1">
      <c r="A114" s="14"/>
      <c r="B114" s="29"/>
      <c r="C114" s="14"/>
      <c r="D114" s="2"/>
      <c r="E114" s="14"/>
      <c r="F114" s="29"/>
      <c r="G114" s="14"/>
      <c r="H114" s="2"/>
      <c r="I114" s="14"/>
      <c r="J114" s="29"/>
      <c r="K114" s="14"/>
      <c r="L114" s="2"/>
      <c r="M114" s="2"/>
      <c r="N114" s="2"/>
      <c r="O114" s="2"/>
      <c r="P114" s="2"/>
      <c r="Q114" s="2"/>
      <c r="R114" s="2"/>
      <c r="T114" s="2"/>
      <c r="U114" s="4"/>
      <c r="V114" s="2"/>
    </row>
    <row r="115" ht="15.75" customHeight="1">
      <c r="A115" s="14"/>
      <c r="B115" s="29"/>
      <c r="C115" s="14"/>
      <c r="D115" s="2"/>
      <c r="E115" s="14"/>
      <c r="F115" s="29"/>
      <c r="G115" s="14"/>
      <c r="H115" s="2"/>
      <c r="I115" s="14"/>
      <c r="J115" s="29"/>
      <c r="K115" s="14"/>
      <c r="L115" s="2"/>
      <c r="M115" s="2"/>
      <c r="N115" s="2"/>
      <c r="O115" s="2"/>
      <c r="P115" s="2"/>
      <c r="Q115" s="2"/>
      <c r="R115" s="2"/>
      <c r="T115" s="2"/>
      <c r="U115" s="4"/>
      <c r="V115" s="2"/>
    </row>
    <row r="116" ht="15.75" customHeight="1">
      <c r="A116" s="14"/>
      <c r="B116" s="29"/>
      <c r="C116" s="14"/>
      <c r="D116" s="2"/>
      <c r="E116" s="14"/>
      <c r="F116" s="29"/>
      <c r="G116" s="14"/>
      <c r="H116" s="2"/>
      <c r="I116" s="14"/>
      <c r="J116" s="29"/>
      <c r="K116" s="14"/>
      <c r="L116" s="2"/>
      <c r="M116" s="2"/>
      <c r="N116" s="2"/>
      <c r="O116" s="2"/>
      <c r="P116" s="2"/>
      <c r="Q116" s="2"/>
      <c r="R116" s="2"/>
      <c r="T116" s="2"/>
      <c r="U116" s="4"/>
      <c r="V116" s="2"/>
    </row>
    <row r="117" ht="15.75" customHeight="1">
      <c r="A117" s="14"/>
      <c r="B117" s="29"/>
      <c r="C117" s="14"/>
      <c r="D117" s="2"/>
      <c r="E117" s="14"/>
      <c r="F117" s="29"/>
      <c r="G117" s="14"/>
      <c r="H117" s="2"/>
      <c r="I117" s="14"/>
      <c r="J117" s="29"/>
      <c r="K117" s="14"/>
      <c r="L117" s="2"/>
      <c r="M117" s="2"/>
      <c r="N117" s="2"/>
      <c r="O117" s="2"/>
      <c r="P117" s="2"/>
      <c r="Q117" s="2"/>
      <c r="R117" s="2"/>
      <c r="T117" s="2"/>
      <c r="U117" s="4"/>
      <c r="V117" s="2"/>
    </row>
    <row r="118" ht="15.75" customHeight="1">
      <c r="A118" s="14"/>
      <c r="B118" s="29"/>
      <c r="C118" s="14"/>
      <c r="D118" s="2"/>
      <c r="E118" s="14"/>
      <c r="F118" s="29"/>
      <c r="G118" s="14"/>
      <c r="H118" s="2"/>
      <c r="I118" s="14"/>
      <c r="J118" s="29"/>
      <c r="K118" s="14"/>
      <c r="L118" s="2"/>
      <c r="M118" s="2"/>
      <c r="N118" s="2"/>
      <c r="O118" s="2"/>
      <c r="P118" s="2"/>
      <c r="Q118" s="2"/>
      <c r="R118" s="2"/>
      <c r="T118" s="2"/>
      <c r="U118" s="4"/>
      <c r="V118" s="2"/>
    </row>
    <row r="119" ht="15.75" customHeight="1">
      <c r="A119" s="14"/>
      <c r="B119" s="29"/>
      <c r="C119" s="14"/>
      <c r="D119" s="2"/>
      <c r="E119" s="14"/>
      <c r="F119" s="29"/>
      <c r="G119" s="14"/>
      <c r="H119" s="2"/>
      <c r="I119" s="14"/>
      <c r="J119" s="29"/>
      <c r="K119" s="14"/>
      <c r="L119" s="2"/>
      <c r="M119" s="2"/>
      <c r="N119" s="2"/>
      <c r="O119" s="2"/>
      <c r="P119" s="2"/>
      <c r="Q119" s="2"/>
      <c r="R119" s="2"/>
      <c r="T119" s="2"/>
      <c r="U119" s="4"/>
      <c r="V119" s="2"/>
    </row>
    <row r="120" ht="15.75" customHeight="1">
      <c r="A120" s="14"/>
      <c r="B120" s="29"/>
      <c r="C120" s="14"/>
      <c r="D120" s="2"/>
      <c r="E120" s="14"/>
      <c r="F120" s="29"/>
      <c r="G120" s="14"/>
      <c r="H120" s="2"/>
      <c r="I120" s="14"/>
      <c r="J120" s="29"/>
      <c r="K120" s="14"/>
      <c r="L120" s="2"/>
      <c r="M120" s="2"/>
      <c r="N120" s="2"/>
      <c r="O120" s="2"/>
      <c r="P120" s="2"/>
      <c r="Q120" s="2"/>
      <c r="R120" s="2"/>
      <c r="T120" s="2"/>
      <c r="U120" s="4"/>
      <c r="V120" s="2"/>
    </row>
    <row r="121" ht="15.75" customHeight="1">
      <c r="A121" s="14"/>
      <c r="B121" s="29"/>
      <c r="C121" s="14"/>
      <c r="D121" s="2"/>
      <c r="E121" s="14"/>
      <c r="F121" s="29"/>
      <c r="G121" s="14"/>
      <c r="H121" s="2"/>
      <c r="I121" s="14"/>
      <c r="J121" s="29"/>
      <c r="K121" s="14"/>
      <c r="L121" s="2"/>
      <c r="M121" s="2"/>
      <c r="N121" s="2"/>
      <c r="O121" s="2"/>
      <c r="P121" s="2"/>
      <c r="Q121" s="2"/>
      <c r="R121" s="2"/>
      <c r="T121" s="2"/>
      <c r="U121" s="4"/>
      <c r="V121" s="2"/>
    </row>
    <row r="122" ht="15.75" customHeight="1">
      <c r="A122" s="14"/>
      <c r="B122" s="29"/>
      <c r="C122" s="14"/>
      <c r="D122" s="2"/>
      <c r="E122" s="14"/>
      <c r="F122" s="29"/>
      <c r="G122" s="14"/>
      <c r="H122" s="2"/>
      <c r="I122" s="14"/>
      <c r="J122" s="29"/>
      <c r="K122" s="14"/>
      <c r="L122" s="2"/>
      <c r="M122" s="2"/>
      <c r="N122" s="2"/>
      <c r="O122" s="2"/>
      <c r="P122" s="2"/>
      <c r="Q122" s="2"/>
      <c r="R122" s="2"/>
      <c r="T122" s="2"/>
      <c r="U122" s="4"/>
      <c r="V122" s="2"/>
    </row>
    <row r="123" ht="15.75" customHeight="1">
      <c r="A123" s="14"/>
      <c r="B123" s="29"/>
      <c r="C123" s="14"/>
      <c r="D123" s="2"/>
      <c r="E123" s="14"/>
      <c r="F123" s="29"/>
      <c r="G123" s="14"/>
      <c r="H123" s="2"/>
      <c r="I123" s="14"/>
      <c r="J123" s="29"/>
      <c r="K123" s="14"/>
      <c r="L123" s="2"/>
      <c r="M123" s="2"/>
      <c r="N123" s="2"/>
      <c r="O123" s="2"/>
      <c r="P123" s="2"/>
      <c r="Q123" s="2"/>
      <c r="R123" s="2"/>
      <c r="T123" s="2"/>
      <c r="U123" s="4"/>
      <c r="V123" s="2"/>
    </row>
    <row r="124" ht="15.75" customHeight="1">
      <c r="A124" s="14"/>
      <c r="B124" s="29"/>
      <c r="C124" s="14"/>
      <c r="D124" s="2"/>
      <c r="E124" s="14"/>
      <c r="F124" s="29"/>
      <c r="G124" s="14"/>
      <c r="H124" s="2"/>
      <c r="I124" s="14"/>
      <c r="J124" s="29"/>
      <c r="K124" s="14"/>
      <c r="L124" s="2"/>
      <c r="M124" s="2"/>
      <c r="N124" s="2"/>
      <c r="O124" s="2"/>
      <c r="P124" s="2"/>
      <c r="Q124" s="2"/>
      <c r="R124" s="2"/>
      <c r="T124" s="2"/>
      <c r="U124" s="4"/>
      <c r="V124" s="2"/>
    </row>
    <row r="125" ht="15.75" customHeight="1">
      <c r="A125" s="14"/>
      <c r="B125" s="29"/>
      <c r="C125" s="14"/>
      <c r="D125" s="2"/>
      <c r="E125" s="14"/>
      <c r="F125" s="29"/>
      <c r="G125" s="14"/>
      <c r="H125" s="2"/>
      <c r="I125" s="14"/>
      <c r="J125" s="29"/>
      <c r="K125" s="14"/>
      <c r="L125" s="2"/>
      <c r="M125" s="2"/>
      <c r="N125" s="2"/>
      <c r="O125" s="2"/>
      <c r="P125" s="2"/>
      <c r="Q125" s="2"/>
      <c r="R125" s="2"/>
      <c r="T125" s="2"/>
      <c r="U125" s="4"/>
      <c r="V125" s="2"/>
    </row>
    <row r="126" ht="15.75" customHeight="1">
      <c r="A126" s="14"/>
      <c r="B126" s="29"/>
      <c r="C126" s="14"/>
      <c r="D126" s="2"/>
      <c r="E126" s="14"/>
      <c r="F126" s="29"/>
      <c r="G126" s="14"/>
      <c r="H126" s="2"/>
      <c r="I126" s="14"/>
      <c r="J126" s="29"/>
      <c r="K126" s="14"/>
      <c r="L126" s="2"/>
      <c r="M126" s="2"/>
      <c r="N126" s="2"/>
      <c r="O126" s="2"/>
      <c r="P126" s="2"/>
      <c r="Q126" s="2"/>
      <c r="R126" s="2"/>
      <c r="T126" s="2"/>
      <c r="U126" s="4"/>
      <c r="V126" s="2"/>
    </row>
    <row r="127" ht="15.75" customHeight="1">
      <c r="A127" s="14"/>
      <c r="B127" s="29"/>
      <c r="C127" s="14"/>
      <c r="D127" s="2"/>
      <c r="E127" s="14"/>
      <c r="F127" s="29"/>
      <c r="G127" s="14"/>
      <c r="H127" s="2"/>
      <c r="I127" s="14"/>
      <c r="J127" s="29"/>
      <c r="K127" s="14"/>
      <c r="L127" s="2"/>
      <c r="M127" s="2"/>
      <c r="N127" s="2"/>
      <c r="O127" s="2"/>
      <c r="P127" s="2"/>
      <c r="Q127" s="2"/>
      <c r="R127" s="2"/>
      <c r="T127" s="2"/>
      <c r="U127" s="4"/>
      <c r="V127" s="2"/>
    </row>
    <row r="128" ht="15.75" customHeight="1">
      <c r="A128" s="14"/>
      <c r="B128" s="29"/>
      <c r="C128" s="14"/>
      <c r="D128" s="2"/>
      <c r="E128" s="14"/>
      <c r="F128" s="29"/>
      <c r="G128" s="14"/>
      <c r="H128" s="2"/>
      <c r="I128" s="14"/>
      <c r="J128" s="29"/>
      <c r="K128" s="14"/>
      <c r="L128" s="2"/>
      <c r="M128" s="2"/>
      <c r="N128" s="2"/>
      <c r="O128" s="2"/>
      <c r="P128" s="2"/>
      <c r="Q128" s="2"/>
      <c r="R128" s="2"/>
      <c r="T128" s="2"/>
      <c r="U128" s="4"/>
      <c r="V128" s="2"/>
    </row>
    <row r="129" ht="15.75" customHeight="1">
      <c r="A129" s="14"/>
      <c r="B129" s="29"/>
      <c r="C129" s="14"/>
      <c r="D129" s="2"/>
      <c r="E129" s="14"/>
      <c r="F129" s="29"/>
      <c r="G129" s="14"/>
      <c r="H129" s="2"/>
      <c r="I129" s="14"/>
      <c r="J129" s="29"/>
      <c r="K129" s="14"/>
      <c r="L129" s="2"/>
      <c r="M129" s="2"/>
      <c r="N129" s="2"/>
      <c r="O129" s="2"/>
      <c r="P129" s="2"/>
      <c r="Q129" s="2"/>
      <c r="R129" s="2"/>
      <c r="T129" s="2"/>
      <c r="U129" s="4"/>
      <c r="V129" s="2"/>
    </row>
    <row r="130" ht="15.75" customHeight="1">
      <c r="A130" s="14"/>
      <c r="B130" s="29"/>
      <c r="C130" s="14"/>
      <c r="D130" s="2"/>
      <c r="E130" s="14"/>
      <c r="F130" s="29"/>
      <c r="G130" s="14"/>
      <c r="H130" s="2"/>
      <c r="I130" s="14"/>
      <c r="J130" s="29"/>
      <c r="K130" s="14"/>
      <c r="L130" s="2"/>
      <c r="M130" s="2"/>
      <c r="N130" s="2"/>
      <c r="O130" s="2"/>
      <c r="P130" s="2"/>
      <c r="Q130" s="2"/>
      <c r="R130" s="2"/>
      <c r="T130" s="2"/>
      <c r="U130" s="4"/>
      <c r="V130" s="2"/>
    </row>
    <row r="131" ht="15.75" customHeight="1">
      <c r="A131" s="14"/>
      <c r="B131" s="29"/>
      <c r="C131" s="14"/>
      <c r="D131" s="2"/>
      <c r="E131" s="14"/>
      <c r="F131" s="29"/>
      <c r="G131" s="14"/>
      <c r="H131" s="2"/>
      <c r="I131" s="14"/>
      <c r="J131" s="29"/>
      <c r="K131" s="14"/>
      <c r="L131" s="2"/>
      <c r="M131" s="2"/>
      <c r="N131" s="2"/>
      <c r="O131" s="2"/>
      <c r="P131" s="2"/>
      <c r="Q131" s="2"/>
      <c r="R131" s="2"/>
      <c r="T131" s="2"/>
      <c r="U131" s="4"/>
      <c r="V131" s="2"/>
    </row>
    <row r="132" ht="15.75" customHeight="1">
      <c r="A132" s="14"/>
      <c r="B132" s="29"/>
      <c r="C132" s="14"/>
      <c r="D132" s="2"/>
      <c r="E132" s="14"/>
      <c r="F132" s="29"/>
      <c r="G132" s="14"/>
      <c r="H132" s="2"/>
      <c r="I132" s="14"/>
      <c r="J132" s="29"/>
      <c r="K132" s="14"/>
      <c r="L132" s="2"/>
      <c r="M132" s="2"/>
      <c r="N132" s="2"/>
      <c r="O132" s="2"/>
      <c r="P132" s="2"/>
      <c r="Q132" s="2"/>
      <c r="R132" s="2"/>
      <c r="T132" s="2"/>
      <c r="U132" s="4"/>
      <c r="V132" s="2"/>
    </row>
    <row r="133" ht="15.75" customHeight="1">
      <c r="A133" s="14"/>
      <c r="B133" s="29"/>
      <c r="C133" s="14"/>
      <c r="D133" s="2"/>
      <c r="E133" s="14"/>
      <c r="F133" s="29"/>
      <c r="G133" s="14"/>
      <c r="H133" s="2"/>
      <c r="I133" s="14"/>
      <c r="J133" s="29"/>
      <c r="K133" s="14"/>
      <c r="L133" s="2"/>
      <c r="M133" s="2"/>
      <c r="N133" s="2"/>
      <c r="O133" s="2"/>
      <c r="P133" s="2"/>
      <c r="Q133" s="2"/>
      <c r="R133" s="2"/>
      <c r="T133" s="2"/>
      <c r="U133" s="4"/>
      <c r="V133" s="2"/>
    </row>
    <row r="134" ht="15.75" customHeight="1">
      <c r="A134" s="14"/>
      <c r="B134" s="29"/>
      <c r="C134" s="14"/>
      <c r="D134" s="2"/>
      <c r="E134" s="14"/>
      <c r="F134" s="29"/>
      <c r="G134" s="14"/>
      <c r="H134" s="2"/>
      <c r="I134" s="14"/>
      <c r="J134" s="29"/>
      <c r="K134" s="14"/>
      <c r="L134" s="2"/>
      <c r="M134" s="2"/>
      <c r="N134" s="2"/>
      <c r="O134" s="2"/>
      <c r="P134" s="2"/>
      <c r="Q134" s="2"/>
      <c r="R134" s="2"/>
      <c r="T134" s="2"/>
      <c r="U134" s="4"/>
      <c r="V134" s="2"/>
    </row>
    <row r="135" ht="15.75" customHeight="1">
      <c r="A135" s="14"/>
      <c r="B135" s="29"/>
      <c r="C135" s="14"/>
      <c r="D135" s="2"/>
      <c r="E135" s="14"/>
      <c r="F135" s="29"/>
      <c r="G135" s="14"/>
      <c r="H135" s="2"/>
      <c r="I135" s="14"/>
      <c r="J135" s="29"/>
      <c r="K135" s="14"/>
      <c r="L135" s="2"/>
      <c r="M135" s="2"/>
      <c r="N135" s="2"/>
      <c r="O135" s="2"/>
      <c r="P135" s="2"/>
      <c r="Q135" s="2"/>
      <c r="R135" s="2"/>
      <c r="T135" s="2"/>
      <c r="U135" s="4"/>
      <c r="V135" s="2"/>
    </row>
    <row r="136" ht="15.75" customHeight="1">
      <c r="A136" s="14"/>
      <c r="B136" s="29"/>
      <c r="C136" s="14"/>
      <c r="D136" s="2"/>
      <c r="E136" s="14"/>
      <c r="F136" s="29"/>
      <c r="G136" s="14"/>
      <c r="H136" s="2"/>
      <c r="I136" s="14"/>
      <c r="J136" s="29"/>
      <c r="K136" s="14"/>
      <c r="L136" s="2"/>
      <c r="M136" s="2"/>
      <c r="N136" s="2"/>
      <c r="O136" s="2"/>
      <c r="P136" s="2"/>
      <c r="Q136" s="2"/>
      <c r="R136" s="2"/>
      <c r="T136" s="2"/>
      <c r="U136" s="4"/>
      <c r="V136" s="2"/>
    </row>
    <row r="137" ht="15.75" customHeight="1">
      <c r="A137" s="14"/>
      <c r="B137" s="29"/>
      <c r="C137" s="14"/>
      <c r="D137" s="2"/>
      <c r="E137" s="14"/>
      <c r="F137" s="29"/>
      <c r="G137" s="14"/>
      <c r="H137" s="2"/>
      <c r="I137" s="14"/>
      <c r="J137" s="29"/>
      <c r="K137" s="14"/>
      <c r="L137" s="2"/>
      <c r="M137" s="2"/>
      <c r="N137" s="2"/>
      <c r="O137" s="2"/>
      <c r="P137" s="2"/>
      <c r="Q137" s="2"/>
      <c r="R137" s="2"/>
      <c r="T137" s="2"/>
      <c r="U137" s="4"/>
      <c r="V137" s="2"/>
    </row>
    <row r="138" ht="15.75" customHeight="1">
      <c r="A138" s="14"/>
      <c r="B138" s="29"/>
      <c r="C138" s="14"/>
      <c r="D138" s="2"/>
      <c r="E138" s="14"/>
      <c r="F138" s="29"/>
      <c r="G138" s="14"/>
      <c r="H138" s="2"/>
      <c r="I138" s="14"/>
      <c r="J138" s="29"/>
      <c r="K138" s="14"/>
      <c r="L138" s="2"/>
      <c r="M138" s="2"/>
      <c r="N138" s="2"/>
      <c r="O138" s="2"/>
      <c r="P138" s="2"/>
      <c r="Q138" s="2"/>
      <c r="R138" s="2"/>
      <c r="T138" s="2"/>
      <c r="U138" s="4"/>
      <c r="V138" s="2"/>
    </row>
    <row r="139" ht="15.75" customHeight="1">
      <c r="A139" s="14"/>
      <c r="B139" s="29"/>
      <c r="C139" s="14"/>
      <c r="D139" s="2"/>
      <c r="E139" s="14"/>
      <c r="F139" s="29"/>
      <c r="G139" s="14"/>
      <c r="H139" s="2"/>
      <c r="I139" s="14"/>
      <c r="J139" s="29"/>
      <c r="K139" s="14"/>
      <c r="L139" s="2"/>
      <c r="M139" s="2"/>
      <c r="N139" s="2"/>
      <c r="O139" s="2"/>
      <c r="P139" s="2"/>
      <c r="Q139" s="2"/>
      <c r="R139" s="2"/>
      <c r="T139" s="2"/>
      <c r="U139" s="4"/>
      <c r="V139" s="2"/>
    </row>
    <row r="140" ht="15.75" customHeight="1">
      <c r="A140" s="14"/>
      <c r="B140" s="29"/>
      <c r="C140" s="14"/>
      <c r="D140" s="2"/>
      <c r="E140" s="14"/>
      <c r="F140" s="29"/>
      <c r="G140" s="14"/>
      <c r="H140" s="2"/>
      <c r="I140" s="14"/>
      <c r="J140" s="29"/>
      <c r="K140" s="14"/>
      <c r="L140" s="2"/>
      <c r="M140" s="2"/>
      <c r="N140" s="2"/>
      <c r="O140" s="2"/>
      <c r="P140" s="2"/>
      <c r="Q140" s="2"/>
      <c r="R140" s="2"/>
      <c r="T140" s="2"/>
      <c r="U140" s="4"/>
      <c r="V140" s="2"/>
    </row>
    <row r="141" ht="15.75" customHeight="1">
      <c r="A141" s="14"/>
      <c r="B141" s="29"/>
      <c r="C141" s="14"/>
      <c r="D141" s="2"/>
      <c r="E141" s="14"/>
      <c r="F141" s="29"/>
      <c r="G141" s="14"/>
      <c r="H141" s="2"/>
      <c r="I141" s="14"/>
      <c r="J141" s="29"/>
      <c r="K141" s="14"/>
      <c r="L141" s="2"/>
      <c r="M141" s="2"/>
      <c r="N141" s="2"/>
      <c r="O141" s="2"/>
      <c r="P141" s="2"/>
      <c r="Q141" s="2"/>
      <c r="R141" s="2"/>
      <c r="T141" s="2"/>
      <c r="U141" s="4"/>
      <c r="V141" s="2"/>
    </row>
    <row r="142" ht="15.75" customHeight="1">
      <c r="A142" s="14"/>
      <c r="B142" s="29"/>
      <c r="C142" s="14"/>
      <c r="D142" s="2"/>
      <c r="E142" s="14"/>
      <c r="F142" s="29"/>
      <c r="G142" s="14"/>
      <c r="H142" s="2"/>
      <c r="I142" s="14"/>
      <c r="J142" s="29"/>
      <c r="K142" s="14"/>
      <c r="L142" s="2"/>
      <c r="M142" s="2"/>
      <c r="N142" s="2"/>
      <c r="O142" s="2"/>
      <c r="P142" s="2"/>
      <c r="Q142" s="2"/>
      <c r="R142" s="2"/>
      <c r="T142" s="2"/>
      <c r="U142" s="4"/>
      <c r="V142" s="2"/>
    </row>
    <row r="143" ht="15.75" customHeight="1">
      <c r="A143" s="14"/>
      <c r="B143" s="29"/>
      <c r="C143" s="14"/>
      <c r="D143" s="2"/>
      <c r="E143" s="14"/>
      <c r="F143" s="29"/>
      <c r="G143" s="14"/>
      <c r="H143" s="2"/>
      <c r="I143" s="14"/>
      <c r="J143" s="29"/>
      <c r="K143" s="14"/>
      <c r="L143" s="2"/>
      <c r="M143" s="2"/>
      <c r="N143" s="2"/>
      <c r="O143" s="2"/>
      <c r="P143" s="2"/>
      <c r="Q143" s="2"/>
      <c r="R143" s="2"/>
      <c r="T143" s="2"/>
      <c r="U143" s="4"/>
      <c r="V143" s="2"/>
    </row>
    <row r="144" ht="15.75" customHeight="1">
      <c r="A144" s="14"/>
      <c r="B144" s="29"/>
      <c r="C144" s="14"/>
      <c r="D144" s="2"/>
      <c r="E144" s="14"/>
      <c r="F144" s="29"/>
      <c r="G144" s="14"/>
      <c r="H144" s="2"/>
      <c r="I144" s="14"/>
      <c r="J144" s="29"/>
      <c r="K144" s="14"/>
      <c r="L144" s="2"/>
      <c r="M144" s="2"/>
      <c r="N144" s="2"/>
      <c r="O144" s="2"/>
      <c r="P144" s="2"/>
      <c r="Q144" s="2"/>
      <c r="R144" s="2"/>
      <c r="T144" s="2"/>
      <c r="U144" s="4"/>
      <c r="V144" s="2"/>
    </row>
    <row r="145" ht="15.75" customHeight="1">
      <c r="A145" s="14"/>
      <c r="B145" s="29"/>
      <c r="C145" s="14"/>
      <c r="D145" s="2"/>
      <c r="E145" s="14"/>
      <c r="F145" s="29"/>
      <c r="G145" s="14"/>
      <c r="H145" s="2"/>
      <c r="I145" s="14"/>
      <c r="J145" s="29"/>
      <c r="K145" s="14"/>
      <c r="L145" s="2"/>
      <c r="M145" s="2"/>
      <c r="N145" s="2"/>
      <c r="O145" s="2"/>
      <c r="P145" s="2"/>
      <c r="Q145" s="2"/>
      <c r="R145" s="2"/>
      <c r="T145" s="2"/>
      <c r="U145" s="4"/>
      <c r="V145" s="2"/>
    </row>
    <row r="146" ht="15.75" customHeight="1">
      <c r="A146" s="14"/>
      <c r="B146" s="29"/>
      <c r="C146" s="14"/>
      <c r="D146" s="2"/>
      <c r="E146" s="14"/>
      <c r="F146" s="29"/>
      <c r="G146" s="14"/>
      <c r="H146" s="2"/>
      <c r="I146" s="14"/>
      <c r="J146" s="29"/>
      <c r="K146" s="14"/>
      <c r="L146" s="2"/>
      <c r="M146" s="2"/>
      <c r="N146" s="2"/>
      <c r="O146" s="2"/>
      <c r="P146" s="2"/>
      <c r="Q146" s="2"/>
      <c r="R146" s="2"/>
      <c r="T146" s="2"/>
      <c r="U146" s="4"/>
      <c r="V146" s="2"/>
    </row>
    <row r="147" ht="15.75" customHeight="1">
      <c r="A147" s="14"/>
      <c r="B147" s="29"/>
      <c r="C147" s="14"/>
      <c r="D147" s="2"/>
      <c r="E147" s="14"/>
      <c r="F147" s="29"/>
      <c r="G147" s="14"/>
      <c r="H147" s="2"/>
      <c r="I147" s="14"/>
      <c r="J147" s="29"/>
      <c r="K147" s="14"/>
      <c r="L147" s="2"/>
      <c r="M147" s="2"/>
      <c r="N147" s="2"/>
      <c r="O147" s="2"/>
      <c r="P147" s="2"/>
      <c r="Q147" s="2"/>
      <c r="R147" s="2"/>
      <c r="T147" s="2"/>
      <c r="U147" s="4"/>
      <c r="V147" s="2"/>
    </row>
    <row r="148" ht="15.75" customHeight="1">
      <c r="A148" s="14"/>
      <c r="B148" s="29"/>
      <c r="C148" s="14"/>
      <c r="D148" s="2"/>
      <c r="E148" s="14"/>
      <c r="F148" s="29"/>
      <c r="G148" s="14"/>
      <c r="H148" s="2"/>
      <c r="I148" s="14"/>
      <c r="J148" s="29"/>
      <c r="K148" s="14"/>
      <c r="L148" s="2"/>
      <c r="M148" s="2"/>
      <c r="N148" s="2"/>
      <c r="O148" s="2"/>
      <c r="P148" s="2"/>
      <c r="Q148" s="2"/>
      <c r="R148" s="2"/>
      <c r="T148" s="2"/>
      <c r="U148" s="4"/>
      <c r="V148" s="2"/>
    </row>
    <row r="149" ht="15.75" customHeight="1">
      <c r="A149" s="14"/>
      <c r="B149" s="29"/>
      <c r="C149" s="14"/>
      <c r="D149" s="2"/>
      <c r="E149" s="14"/>
      <c r="F149" s="29"/>
      <c r="G149" s="14"/>
      <c r="H149" s="2"/>
      <c r="I149" s="14"/>
      <c r="J149" s="29"/>
      <c r="K149" s="14"/>
      <c r="L149" s="2"/>
      <c r="M149" s="2"/>
      <c r="N149" s="2"/>
      <c r="O149" s="2"/>
      <c r="P149" s="2"/>
      <c r="Q149" s="2"/>
      <c r="R149" s="2"/>
      <c r="T149" s="2"/>
      <c r="U149" s="4"/>
      <c r="V149" s="2"/>
    </row>
    <row r="150" ht="15.75" customHeight="1">
      <c r="A150" s="14"/>
      <c r="B150" s="29"/>
      <c r="C150" s="14"/>
      <c r="D150" s="2"/>
      <c r="E150" s="14"/>
      <c r="F150" s="29"/>
      <c r="G150" s="14"/>
      <c r="H150" s="2"/>
      <c r="I150" s="14"/>
      <c r="J150" s="29"/>
      <c r="K150" s="14"/>
      <c r="L150" s="2"/>
      <c r="M150" s="2"/>
      <c r="N150" s="2"/>
      <c r="O150" s="2"/>
      <c r="P150" s="2"/>
      <c r="Q150" s="2"/>
      <c r="R150" s="2"/>
      <c r="T150" s="2"/>
      <c r="U150" s="4"/>
      <c r="V150" s="2"/>
    </row>
    <row r="151" ht="15.75" customHeight="1">
      <c r="A151" s="14"/>
      <c r="B151" s="29"/>
      <c r="C151" s="14"/>
      <c r="D151" s="2"/>
      <c r="E151" s="14"/>
      <c r="F151" s="29"/>
      <c r="G151" s="14"/>
      <c r="H151" s="2"/>
      <c r="I151" s="14"/>
      <c r="J151" s="29"/>
      <c r="K151" s="14"/>
      <c r="L151" s="2"/>
      <c r="M151" s="2"/>
      <c r="N151" s="2"/>
      <c r="O151" s="2"/>
      <c r="P151" s="2"/>
      <c r="Q151" s="2"/>
      <c r="R151" s="2"/>
      <c r="T151" s="2"/>
      <c r="U151" s="4"/>
      <c r="V151" s="2"/>
    </row>
    <row r="152" ht="15.75" customHeight="1">
      <c r="A152" s="14"/>
      <c r="B152" s="29"/>
      <c r="C152" s="14"/>
      <c r="D152" s="2"/>
      <c r="E152" s="14"/>
      <c r="F152" s="29"/>
      <c r="G152" s="14"/>
      <c r="H152" s="2"/>
      <c r="I152" s="14"/>
      <c r="J152" s="29"/>
      <c r="K152" s="14"/>
      <c r="L152" s="2"/>
      <c r="M152" s="2"/>
      <c r="N152" s="2"/>
      <c r="O152" s="2"/>
      <c r="P152" s="2"/>
      <c r="Q152" s="2"/>
      <c r="R152" s="2"/>
      <c r="T152" s="2"/>
      <c r="U152" s="4"/>
      <c r="V152" s="2"/>
    </row>
    <row r="153" ht="15.75" customHeight="1">
      <c r="A153" s="14"/>
      <c r="B153" s="29"/>
      <c r="C153" s="14"/>
      <c r="D153" s="2"/>
      <c r="E153" s="14"/>
      <c r="F153" s="29"/>
      <c r="G153" s="14"/>
      <c r="H153" s="2"/>
      <c r="I153" s="14"/>
      <c r="J153" s="29"/>
      <c r="K153" s="14"/>
      <c r="L153" s="2"/>
      <c r="M153" s="2"/>
      <c r="N153" s="2"/>
      <c r="O153" s="2"/>
      <c r="P153" s="2"/>
      <c r="Q153" s="2"/>
      <c r="R153" s="2"/>
      <c r="T153" s="2"/>
      <c r="U153" s="4"/>
      <c r="V153" s="2"/>
    </row>
    <row r="154" ht="15.75" customHeight="1">
      <c r="A154" s="14"/>
      <c r="B154" s="29"/>
      <c r="C154" s="14"/>
      <c r="D154" s="2"/>
      <c r="E154" s="14"/>
      <c r="F154" s="29"/>
      <c r="G154" s="14"/>
      <c r="H154" s="2"/>
      <c r="I154" s="14"/>
      <c r="J154" s="29"/>
      <c r="K154" s="14"/>
      <c r="L154" s="2"/>
      <c r="M154" s="2"/>
      <c r="N154" s="2"/>
      <c r="O154" s="2"/>
      <c r="P154" s="2"/>
      <c r="Q154" s="2"/>
      <c r="R154" s="2"/>
      <c r="T154" s="2"/>
      <c r="U154" s="4"/>
      <c r="V154" s="2"/>
    </row>
    <row r="155" ht="15.75" customHeight="1">
      <c r="A155" s="14"/>
      <c r="B155" s="29"/>
      <c r="C155" s="14"/>
      <c r="D155" s="2"/>
      <c r="E155" s="14"/>
      <c r="F155" s="29"/>
      <c r="G155" s="14"/>
      <c r="H155" s="2"/>
      <c r="I155" s="14"/>
      <c r="J155" s="29"/>
      <c r="K155" s="14"/>
      <c r="L155" s="2"/>
      <c r="M155" s="2"/>
      <c r="N155" s="2"/>
      <c r="O155" s="2"/>
      <c r="P155" s="2"/>
      <c r="Q155" s="2"/>
      <c r="R155" s="2"/>
      <c r="T155" s="2"/>
      <c r="U155" s="4"/>
      <c r="V155" s="2"/>
    </row>
    <row r="156" ht="15.75" customHeight="1">
      <c r="A156" s="14"/>
      <c r="B156" s="29"/>
      <c r="C156" s="14"/>
      <c r="D156" s="2"/>
      <c r="E156" s="14"/>
      <c r="F156" s="29"/>
      <c r="G156" s="14"/>
      <c r="H156" s="2"/>
      <c r="I156" s="14"/>
      <c r="J156" s="29"/>
      <c r="K156" s="14"/>
      <c r="L156" s="2"/>
      <c r="M156" s="2"/>
      <c r="N156" s="2"/>
      <c r="O156" s="2"/>
      <c r="P156" s="2"/>
      <c r="Q156" s="2"/>
      <c r="R156" s="2"/>
      <c r="T156" s="2"/>
      <c r="U156" s="4"/>
      <c r="V156" s="2"/>
    </row>
    <row r="157" ht="15.75" customHeight="1">
      <c r="A157" s="14"/>
      <c r="B157" s="29"/>
      <c r="C157" s="14"/>
      <c r="D157" s="2"/>
      <c r="E157" s="14"/>
      <c r="F157" s="29"/>
      <c r="G157" s="14"/>
      <c r="H157" s="2"/>
      <c r="I157" s="14"/>
      <c r="J157" s="29"/>
      <c r="K157" s="14"/>
      <c r="L157" s="2"/>
      <c r="M157" s="2"/>
      <c r="N157" s="2"/>
      <c r="O157" s="2"/>
      <c r="P157" s="2"/>
      <c r="Q157" s="2"/>
      <c r="R157" s="2"/>
      <c r="T157" s="2"/>
      <c r="U157" s="4"/>
      <c r="V157" s="2"/>
    </row>
    <row r="158" ht="15.75" customHeight="1">
      <c r="A158" s="14"/>
      <c r="B158" s="29"/>
      <c r="C158" s="14"/>
      <c r="D158" s="2"/>
      <c r="E158" s="14"/>
      <c r="F158" s="29"/>
      <c r="G158" s="14"/>
      <c r="H158" s="2"/>
      <c r="I158" s="14"/>
      <c r="J158" s="29"/>
      <c r="K158" s="14"/>
      <c r="L158" s="2"/>
      <c r="M158" s="2"/>
      <c r="N158" s="2"/>
      <c r="O158" s="2"/>
      <c r="P158" s="2"/>
      <c r="Q158" s="2"/>
      <c r="R158" s="2"/>
      <c r="T158" s="2"/>
      <c r="U158" s="4"/>
      <c r="V158" s="2"/>
    </row>
    <row r="159" ht="15.75" customHeight="1">
      <c r="A159" s="14"/>
      <c r="B159" s="29"/>
      <c r="C159" s="14"/>
      <c r="D159" s="2"/>
      <c r="E159" s="14"/>
      <c r="F159" s="29"/>
      <c r="G159" s="14"/>
      <c r="H159" s="2"/>
      <c r="I159" s="14"/>
      <c r="J159" s="29"/>
      <c r="K159" s="14"/>
      <c r="L159" s="2"/>
      <c r="M159" s="2"/>
      <c r="N159" s="2"/>
      <c r="O159" s="2"/>
      <c r="P159" s="2"/>
      <c r="Q159" s="2"/>
      <c r="R159" s="2"/>
      <c r="T159" s="2"/>
      <c r="U159" s="4"/>
      <c r="V159" s="2"/>
    </row>
    <row r="160" ht="15.75" customHeight="1">
      <c r="A160" s="14"/>
      <c r="B160" s="29"/>
      <c r="C160" s="14"/>
      <c r="D160" s="2"/>
      <c r="E160" s="14"/>
      <c r="F160" s="29"/>
      <c r="G160" s="14"/>
      <c r="H160" s="2"/>
      <c r="I160" s="14"/>
      <c r="J160" s="29"/>
      <c r="K160" s="14"/>
      <c r="L160" s="2"/>
      <c r="M160" s="2"/>
      <c r="N160" s="2"/>
      <c r="O160" s="2"/>
      <c r="P160" s="2"/>
      <c r="Q160" s="2"/>
      <c r="R160" s="2"/>
      <c r="T160" s="2"/>
      <c r="U160" s="4"/>
      <c r="V160" s="2"/>
    </row>
    <row r="161" ht="15.75" customHeight="1">
      <c r="A161" s="14"/>
      <c r="B161" s="29"/>
      <c r="C161" s="14"/>
      <c r="D161" s="2"/>
      <c r="E161" s="14"/>
      <c r="F161" s="29"/>
      <c r="G161" s="14"/>
      <c r="H161" s="2"/>
      <c r="I161" s="14"/>
      <c r="J161" s="29"/>
      <c r="K161" s="14"/>
      <c r="L161" s="2"/>
      <c r="M161" s="2"/>
      <c r="N161" s="2"/>
      <c r="O161" s="2"/>
      <c r="P161" s="2"/>
      <c r="Q161" s="2"/>
      <c r="R161" s="2"/>
      <c r="T161" s="2"/>
      <c r="U161" s="4"/>
      <c r="V161" s="2"/>
    </row>
    <row r="162" ht="15.75" customHeight="1">
      <c r="A162" s="14"/>
      <c r="B162" s="29"/>
      <c r="C162" s="14"/>
      <c r="D162" s="2"/>
      <c r="E162" s="14"/>
      <c r="F162" s="29"/>
      <c r="G162" s="14"/>
      <c r="H162" s="2"/>
      <c r="I162" s="14"/>
      <c r="J162" s="29"/>
      <c r="K162" s="14"/>
      <c r="L162" s="2"/>
      <c r="M162" s="2"/>
      <c r="N162" s="2"/>
      <c r="O162" s="2"/>
      <c r="P162" s="2"/>
      <c r="Q162" s="2"/>
      <c r="R162" s="2"/>
      <c r="T162" s="2"/>
      <c r="U162" s="4"/>
      <c r="V162" s="2"/>
    </row>
    <row r="163" ht="15.75" customHeight="1">
      <c r="A163" s="14"/>
      <c r="B163" s="29"/>
      <c r="C163" s="14"/>
      <c r="D163" s="2"/>
      <c r="E163" s="14"/>
      <c r="F163" s="29"/>
      <c r="G163" s="14"/>
      <c r="H163" s="2"/>
      <c r="I163" s="14"/>
      <c r="J163" s="29"/>
      <c r="K163" s="14"/>
      <c r="L163" s="2"/>
      <c r="M163" s="2"/>
      <c r="N163" s="2"/>
      <c r="O163" s="2"/>
      <c r="P163" s="2"/>
      <c r="Q163" s="2"/>
      <c r="R163" s="2"/>
      <c r="T163" s="2"/>
      <c r="U163" s="4"/>
      <c r="V163" s="2"/>
    </row>
    <row r="164" ht="15.75" customHeight="1">
      <c r="A164" s="14"/>
      <c r="B164" s="29"/>
      <c r="C164" s="14"/>
      <c r="D164" s="2"/>
      <c r="E164" s="14"/>
      <c r="F164" s="29"/>
      <c r="G164" s="14"/>
      <c r="H164" s="2"/>
      <c r="I164" s="14"/>
      <c r="J164" s="29"/>
      <c r="K164" s="14"/>
      <c r="L164" s="2"/>
      <c r="M164" s="2"/>
      <c r="N164" s="2"/>
      <c r="O164" s="2"/>
      <c r="P164" s="2"/>
      <c r="Q164" s="2"/>
      <c r="R164" s="2"/>
      <c r="T164" s="2"/>
      <c r="U164" s="4"/>
      <c r="V164" s="2"/>
    </row>
    <row r="165" ht="15.75" customHeight="1">
      <c r="A165" s="14"/>
      <c r="B165" s="29"/>
      <c r="C165" s="14"/>
      <c r="D165" s="2"/>
      <c r="E165" s="14"/>
      <c r="F165" s="29"/>
      <c r="G165" s="14"/>
      <c r="H165" s="2"/>
      <c r="I165" s="14"/>
      <c r="J165" s="29"/>
      <c r="K165" s="14"/>
      <c r="L165" s="2"/>
      <c r="M165" s="2"/>
      <c r="N165" s="2"/>
      <c r="O165" s="2"/>
      <c r="P165" s="2"/>
      <c r="Q165" s="2"/>
      <c r="R165" s="2"/>
      <c r="T165" s="2"/>
      <c r="U165" s="4"/>
      <c r="V165" s="2"/>
    </row>
    <row r="166" ht="15.75" customHeight="1">
      <c r="A166" s="14"/>
      <c r="B166" s="29"/>
      <c r="C166" s="14"/>
      <c r="D166" s="2"/>
      <c r="E166" s="14"/>
      <c r="F166" s="29"/>
      <c r="G166" s="14"/>
      <c r="H166" s="2"/>
      <c r="I166" s="14"/>
      <c r="J166" s="29"/>
      <c r="K166" s="14"/>
      <c r="L166" s="2"/>
      <c r="M166" s="2"/>
      <c r="N166" s="2"/>
      <c r="O166" s="2"/>
      <c r="P166" s="2"/>
      <c r="Q166" s="2"/>
      <c r="R166" s="2"/>
      <c r="T166" s="2"/>
      <c r="U166" s="4"/>
      <c r="V166" s="2"/>
    </row>
    <row r="167" ht="15.75" customHeight="1">
      <c r="A167" s="14"/>
      <c r="B167" s="29"/>
      <c r="C167" s="14"/>
      <c r="D167" s="2"/>
      <c r="E167" s="14"/>
      <c r="F167" s="29"/>
      <c r="G167" s="14"/>
      <c r="H167" s="2"/>
      <c r="I167" s="14"/>
      <c r="J167" s="29"/>
      <c r="K167" s="14"/>
      <c r="L167" s="2"/>
      <c r="M167" s="2"/>
      <c r="N167" s="2"/>
      <c r="O167" s="2"/>
      <c r="P167" s="2"/>
      <c r="Q167" s="2"/>
      <c r="R167" s="2"/>
      <c r="T167" s="2"/>
      <c r="U167" s="4"/>
      <c r="V167" s="2"/>
    </row>
    <row r="168" ht="15.75" customHeight="1">
      <c r="A168" s="14"/>
      <c r="B168" s="29"/>
      <c r="C168" s="14"/>
      <c r="D168" s="2"/>
      <c r="E168" s="14"/>
      <c r="F168" s="29"/>
      <c r="G168" s="14"/>
      <c r="H168" s="2"/>
      <c r="I168" s="14"/>
      <c r="J168" s="29"/>
      <c r="K168" s="14"/>
      <c r="L168" s="2"/>
      <c r="M168" s="2"/>
      <c r="N168" s="2"/>
      <c r="O168" s="2"/>
      <c r="P168" s="2"/>
      <c r="Q168" s="2"/>
      <c r="R168" s="2"/>
      <c r="T168" s="2"/>
      <c r="U168" s="4"/>
      <c r="V168" s="2"/>
    </row>
    <row r="169" ht="15.75" customHeight="1">
      <c r="A169" s="14"/>
      <c r="B169" s="29"/>
      <c r="C169" s="14"/>
      <c r="D169" s="2"/>
      <c r="E169" s="14"/>
      <c r="F169" s="29"/>
      <c r="G169" s="14"/>
      <c r="H169" s="2"/>
      <c r="I169" s="14"/>
      <c r="J169" s="29"/>
      <c r="K169" s="14"/>
      <c r="L169" s="2"/>
      <c r="M169" s="2"/>
      <c r="N169" s="2"/>
      <c r="O169" s="2"/>
      <c r="P169" s="2"/>
      <c r="Q169" s="2"/>
      <c r="R169" s="2"/>
      <c r="T169" s="2"/>
      <c r="U169" s="4"/>
      <c r="V169" s="2"/>
    </row>
    <row r="170" ht="15.75" customHeight="1">
      <c r="A170" s="14"/>
      <c r="B170" s="29"/>
      <c r="C170" s="14"/>
      <c r="D170" s="2"/>
      <c r="E170" s="14"/>
      <c r="F170" s="29"/>
      <c r="G170" s="14"/>
      <c r="H170" s="2"/>
      <c r="I170" s="14"/>
      <c r="J170" s="29"/>
      <c r="K170" s="14"/>
      <c r="L170" s="2"/>
      <c r="M170" s="2"/>
      <c r="N170" s="2"/>
      <c r="O170" s="2"/>
      <c r="P170" s="2"/>
      <c r="Q170" s="2"/>
      <c r="R170" s="2"/>
      <c r="T170" s="2"/>
      <c r="U170" s="4"/>
      <c r="V170" s="2"/>
    </row>
    <row r="171" ht="15.75" customHeight="1">
      <c r="A171" s="14"/>
      <c r="B171" s="29"/>
      <c r="C171" s="14"/>
      <c r="D171" s="2"/>
      <c r="E171" s="14"/>
      <c r="F171" s="29"/>
      <c r="G171" s="14"/>
      <c r="H171" s="2"/>
      <c r="I171" s="14"/>
      <c r="J171" s="29"/>
      <c r="K171" s="14"/>
      <c r="L171" s="2"/>
      <c r="M171" s="2"/>
      <c r="N171" s="2"/>
      <c r="O171" s="2"/>
      <c r="P171" s="2"/>
      <c r="Q171" s="2"/>
      <c r="R171" s="2"/>
      <c r="T171" s="2"/>
      <c r="U171" s="4"/>
      <c r="V171" s="2"/>
    </row>
    <row r="172" ht="15.75" customHeight="1">
      <c r="A172" s="14"/>
      <c r="B172" s="29"/>
      <c r="C172" s="14"/>
      <c r="D172" s="2"/>
      <c r="E172" s="14"/>
      <c r="F172" s="29"/>
      <c r="G172" s="14"/>
      <c r="H172" s="2"/>
      <c r="I172" s="14"/>
      <c r="J172" s="29"/>
      <c r="K172" s="14"/>
      <c r="L172" s="2"/>
      <c r="M172" s="2"/>
      <c r="N172" s="2"/>
      <c r="O172" s="2"/>
      <c r="P172" s="2"/>
      <c r="Q172" s="2"/>
      <c r="R172" s="2"/>
      <c r="T172" s="2"/>
      <c r="U172" s="4"/>
      <c r="V172" s="2"/>
    </row>
    <row r="173" ht="15.75" customHeight="1">
      <c r="A173" s="14"/>
      <c r="B173" s="29"/>
      <c r="C173" s="14"/>
      <c r="D173" s="2"/>
      <c r="E173" s="14"/>
      <c r="F173" s="29"/>
      <c r="G173" s="14"/>
      <c r="H173" s="2"/>
      <c r="I173" s="14"/>
      <c r="J173" s="29"/>
      <c r="K173" s="14"/>
      <c r="L173" s="2"/>
      <c r="M173" s="2"/>
      <c r="N173" s="2"/>
      <c r="O173" s="2"/>
      <c r="P173" s="2"/>
      <c r="Q173" s="2"/>
      <c r="R173" s="2"/>
      <c r="T173" s="2"/>
      <c r="U173" s="4"/>
      <c r="V173" s="2"/>
    </row>
    <row r="174" ht="15.75" customHeight="1">
      <c r="A174" s="14"/>
      <c r="B174" s="29"/>
      <c r="C174" s="14"/>
      <c r="D174" s="2"/>
      <c r="E174" s="14"/>
      <c r="F174" s="29"/>
      <c r="G174" s="14"/>
      <c r="H174" s="2"/>
      <c r="I174" s="14"/>
      <c r="J174" s="29"/>
      <c r="K174" s="14"/>
      <c r="L174" s="2"/>
      <c r="M174" s="2"/>
      <c r="N174" s="2"/>
      <c r="O174" s="2"/>
      <c r="P174" s="2"/>
      <c r="Q174" s="2"/>
      <c r="R174" s="2"/>
      <c r="T174" s="2"/>
      <c r="U174" s="4"/>
      <c r="V174" s="2"/>
    </row>
    <row r="175" ht="15.75" customHeight="1">
      <c r="A175" s="14"/>
      <c r="B175" s="29"/>
      <c r="C175" s="14"/>
      <c r="D175" s="2"/>
      <c r="E175" s="14"/>
      <c r="F175" s="29"/>
      <c r="G175" s="14"/>
      <c r="H175" s="2"/>
      <c r="I175" s="14"/>
      <c r="J175" s="29"/>
      <c r="K175" s="14"/>
      <c r="L175" s="2"/>
      <c r="M175" s="2"/>
      <c r="N175" s="2"/>
      <c r="O175" s="2"/>
      <c r="P175" s="2"/>
      <c r="Q175" s="2"/>
      <c r="R175" s="2"/>
      <c r="T175" s="2"/>
      <c r="U175" s="4"/>
      <c r="V175" s="2"/>
    </row>
    <row r="176" ht="15.75" customHeight="1">
      <c r="A176" s="14"/>
      <c r="B176" s="29"/>
      <c r="C176" s="14"/>
      <c r="D176" s="2"/>
      <c r="E176" s="14"/>
      <c r="F176" s="29"/>
      <c r="G176" s="14"/>
      <c r="H176" s="2"/>
      <c r="I176" s="14"/>
      <c r="J176" s="29"/>
      <c r="K176" s="14"/>
      <c r="L176" s="2"/>
      <c r="M176" s="2"/>
      <c r="N176" s="2"/>
      <c r="O176" s="2"/>
      <c r="P176" s="2"/>
      <c r="Q176" s="2"/>
      <c r="R176" s="2"/>
      <c r="T176" s="2"/>
      <c r="U176" s="4"/>
      <c r="V176" s="2"/>
    </row>
    <row r="177" ht="15.75" customHeight="1">
      <c r="A177" s="14"/>
      <c r="B177" s="29"/>
      <c r="C177" s="14"/>
      <c r="D177" s="2"/>
      <c r="E177" s="14"/>
      <c r="F177" s="29"/>
      <c r="G177" s="14"/>
      <c r="H177" s="2"/>
      <c r="I177" s="14"/>
      <c r="J177" s="29"/>
      <c r="K177" s="14"/>
      <c r="L177" s="2"/>
      <c r="M177" s="2"/>
      <c r="N177" s="2"/>
      <c r="O177" s="2"/>
      <c r="P177" s="2"/>
      <c r="Q177" s="2"/>
      <c r="R177" s="2"/>
      <c r="T177" s="2"/>
      <c r="U177" s="4"/>
      <c r="V177" s="2"/>
    </row>
    <row r="178" ht="15.75" customHeight="1">
      <c r="A178" s="14"/>
      <c r="B178" s="29"/>
      <c r="C178" s="14"/>
      <c r="D178" s="2"/>
      <c r="E178" s="14"/>
      <c r="F178" s="29"/>
      <c r="G178" s="14"/>
      <c r="H178" s="2"/>
      <c r="I178" s="14"/>
      <c r="J178" s="29"/>
      <c r="K178" s="14"/>
      <c r="L178" s="2"/>
      <c r="M178" s="2"/>
      <c r="N178" s="2"/>
      <c r="O178" s="2"/>
      <c r="P178" s="2"/>
      <c r="Q178" s="2"/>
      <c r="R178" s="2"/>
      <c r="T178" s="2"/>
      <c r="U178" s="4"/>
      <c r="V178" s="2"/>
    </row>
    <row r="179" ht="15.75" customHeight="1">
      <c r="A179" s="14"/>
      <c r="B179" s="29"/>
      <c r="C179" s="14"/>
      <c r="D179" s="2"/>
      <c r="E179" s="14"/>
      <c r="F179" s="29"/>
      <c r="G179" s="14"/>
      <c r="H179" s="2"/>
      <c r="I179" s="14"/>
      <c r="J179" s="29"/>
      <c r="K179" s="14"/>
      <c r="L179" s="2"/>
      <c r="M179" s="2"/>
      <c r="N179" s="2"/>
      <c r="O179" s="2"/>
      <c r="P179" s="2"/>
      <c r="Q179" s="2"/>
      <c r="R179" s="2"/>
      <c r="T179" s="2"/>
      <c r="U179" s="4"/>
      <c r="V179" s="2"/>
    </row>
    <row r="180" ht="15.75" customHeight="1">
      <c r="A180" s="14"/>
      <c r="B180" s="29"/>
      <c r="C180" s="14"/>
      <c r="D180" s="2"/>
      <c r="E180" s="14"/>
      <c r="F180" s="29"/>
      <c r="G180" s="14"/>
      <c r="H180" s="2"/>
      <c r="I180" s="14"/>
      <c r="J180" s="29"/>
      <c r="K180" s="14"/>
      <c r="L180" s="2"/>
      <c r="M180" s="2"/>
      <c r="N180" s="2"/>
      <c r="O180" s="2"/>
      <c r="P180" s="2"/>
      <c r="Q180" s="2"/>
      <c r="R180" s="2"/>
      <c r="T180" s="2"/>
      <c r="U180" s="4"/>
      <c r="V180" s="2"/>
    </row>
    <row r="181" ht="15.75" customHeight="1">
      <c r="A181" s="14"/>
      <c r="B181" s="29"/>
      <c r="C181" s="14"/>
      <c r="D181" s="2"/>
      <c r="E181" s="14"/>
      <c r="F181" s="29"/>
      <c r="G181" s="14"/>
      <c r="H181" s="2"/>
      <c r="I181" s="14"/>
      <c r="J181" s="29"/>
      <c r="K181" s="14"/>
      <c r="L181" s="2"/>
      <c r="M181" s="2"/>
      <c r="N181" s="2"/>
      <c r="O181" s="2"/>
      <c r="P181" s="2"/>
      <c r="Q181" s="2"/>
      <c r="R181" s="2"/>
      <c r="T181" s="2"/>
      <c r="U181" s="4"/>
      <c r="V181" s="2"/>
    </row>
    <row r="182" ht="15.75" customHeight="1">
      <c r="A182" s="14"/>
      <c r="B182" s="29"/>
      <c r="C182" s="14"/>
      <c r="D182" s="2"/>
      <c r="E182" s="14"/>
      <c r="F182" s="29"/>
      <c r="G182" s="14"/>
      <c r="H182" s="2"/>
      <c r="I182" s="14"/>
      <c r="J182" s="29"/>
      <c r="K182" s="14"/>
      <c r="L182" s="2"/>
      <c r="M182" s="2"/>
      <c r="N182" s="2"/>
      <c r="O182" s="2"/>
      <c r="P182" s="2"/>
      <c r="Q182" s="2"/>
      <c r="R182" s="2"/>
      <c r="T182" s="2"/>
      <c r="U182" s="4"/>
      <c r="V182" s="2"/>
    </row>
    <row r="183" ht="15.75" customHeight="1">
      <c r="A183" s="14"/>
      <c r="B183" s="29"/>
      <c r="C183" s="14"/>
      <c r="D183" s="2"/>
      <c r="E183" s="14"/>
      <c r="F183" s="29"/>
      <c r="G183" s="14"/>
      <c r="H183" s="2"/>
      <c r="I183" s="14"/>
      <c r="J183" s="29"/>
      <c r="K183" s="14"/>
      <c r="L183" s="2"/>
      <c r="M183" s="2"/>
      <c r="N183" s="2"/>
      <c r="O183" s="2"/>
      <c r="P183" s="2"/>
      <c r="Q183" s="2"/>
      <c r="R183" s="2"/>
      <c r="T183" s="2"/>
      <c r="U183" s="4"/>
      <c r="V183" s="2"/>
    </row>
    <row r="184" ht="15.75" customHeight="1">
      <c r="A184" s="14"/>
      <c r="B184" s="29"/>
      <c r="C184" s="14"/>
      <c r="D184" s="2"/>
      <c r="E184" s="14"/>
      <c r="F184" s="29"/>
      <c r="G184" s="14"/>
      <c r="H184" s="2"/>
      <c r="I184" s="14"/>
      <c r="J184" s="29"/>
      <c r="K184" s="14"/>
      <c r="L184" s="2"/>
      <c r="M184" s="2"/>
      <c r="N184" s="2"/>
      <c r="O184" s="2"/>
      <c r="P184" s="2"/>
      <c r="Q184" s="2"/>
      <c r="R184" s="2"/>
      <c r="T184" s="2"/>
      <c r="U184" s="4"/>
      <c r="V184" s="2"/>
    </row>
    <row r="185" ht="15.75" customHeight="1">
      <c r="A185" s="14"/>
      <c r="B185" s="29"/>
      <c r="C185" s="14"/>
      <c r="D185" s="2"/>
      <c r="E185" s="14"/>
      <c r="F185" s="29"/>
      <c r="G185" s="14"/>
      <c r="H185" s="2"/>
      <c r="I185" s="14"/>
      <c r="J185" s="29"/>
      <c r="K185" s="14"/>
      <c r="L185" s="2"/>
      <c r="M185" s="2"/>
      <c r="N185" s="2"/>
      <c r="O185" s="2"/>
      <c r="P185" s="2"/>
      <c r="Q185" s="2"/>
      <c r="R185" s="2"/>
      <c r="T185" s="2"/>
      <c r="U185" s="4"/>
      <c r="V185" s="2"/>
    </row>
    <row r="186" ht="15.75" customHeight="1">
      <c r="A186" s="14"/>
      <c r="B186" s="29"/>
      <c r="C186" s="14"/>
      <c r="D186" s="2"/>
      <c r="E186" s="14"/>
      <c r="F186" s="29"/>
      <c r="G186" s="14"/>
      <c r="H186" s="2"/>
      <c r="I186" s="14"/>
      <c r="J186" s="29"/>
      <c r="K186" s="14"/>
      <c r="L186" s="2"/>
      <c r="M186" s="2"/>
      <c r="N186" s="2"/>
      <c r="O186" s="2"/>
      <c r="P186" s="2"/>
      <c r="Q186" s="2"/>
      <c r="R186" s="2"/>
      <c r="T186" s="2"/>
      <c r="U186" s="4"/>
      <c r="V186" s="2"/>
    </row>
    <row r="187" ht="15.75" customHeight="1">
      <c r="A187" s="14"/>
      <c r="B187" s="29"/>
      <c r="C187" s="14"/>
      <c r="D187" s="2"/>
      <c r="E187" s="14"/>
      <c r="F187" s="29"/>
      <c r="G187" s="14"/>
      <c r="H187" s="2"/>
      <c r="I187" s="14"/>
      <c r="J187" s="29"/>
      <c r="K187" s="14"/>
      <c r="L187" s="2"/>
      <c r="M187" s="2"/>
      <c r="N187" s="2"/>
      <c r="O187" s="2"/>
      <c r="P187" s="2"/>
      <c r="Q187" s="2"/>
      <c r="R187" s="2"/>
      <c r="T187" s="2"/>
      <c r="U187" s="4"/>
      <c r="V187" s="2"/>
    </row>
    <row r="188" ht="15.75" customHeight="1">
      <c r="A188" s="14"/>
      <c r="B188" s="29"/>
      <c r="C188" s="14"/>
      <c r="D188" s="2"/>
      <c r="E188" s="14"/>
      <c r="F188" s="29"/>
      <c r="G188" s="14"/>
      <c r="H188" s="2"/>
      <c r="I188" s="14"/>
      <c r="J188" s="29"/>
      <c r="K188" s="14"/>
      <c r="L188" s="2"/>
      <c r="M188" s="2"/>
      <c r="N188" s="2"/>
      <c r="O188" s="2"/>
      <c r="P188" s="2"/>
      <c r="Q188" s="2"/>
      <c r="R188" s="2"/>
      <c r="T188" s="2"/>
      <c r="U188" s="4"/>
      <c r="V188" s="2"/>
    </row>
    <row r="189" ht="15.75" customHeight="1">
      <c r="A189" s="14"/>
      <c r="B189" s="29"/>
      <c r="C189" s="14"/>
      <c r="D189" s="2"/>
      <c r="E189" s="14"/>
      <c r="F189" s="29"/>
      <c r="G189" s="14"/>
      <c r="H189" s="2"/>
      <c r="I189" s="14"/>
      <c r="J189" s="29"/>
      <c r="K189" s="14"/>
      <c r="L189" s="2"/>
      <c r="M189" s="2"/>
      <c r="N189" s="2"/>
      <c r="O189" s="2"/>
      <c r="P189" s="2"/>
      <c r="Q189" s="2"/>
      <c r="R189" s="2"/>
      <c r="T189" s="2"/>
      <c r="U189" s="4"/>
      <c r="V189" s="2"/>
    </row>
    <row r="190" ht="15.75" customHeight="1">
      <c r="A190" s="14"/>
      <c r="B190" s="29"/>
      <c r="C190" s="14"/>
      <c r="D190" s="2"/>
      <c r="E190" s="14"/>
      <c r="F190" s="29"/>
      <c r="G190" s="14"/>
      <c r="H190" s="2"/>
      <c r="I190" s="14"/>
      <c r="J190" s="29"/>
      <c r="K190" s="14"/>
      <c r="L190" s="2"/>
      <c r="M190" s="2"/>
      <c r="N190" s="2"/>
      <c r="O190" s="2"/>
      <c r="P190" s="2"/>
      <c r="Q190" s="2"/>
      <c r="R190" s="2"/>
      <c r="T190" s="2"/>
      <c r="U190" s="4"/>
      <c r="V190" s="2"/>
    </row>
    <row r="191" ht="15.75" customHeight="1">
      <c r="A191" s="14"/>
      <c r="B191" s="29"/>
      <c r="C191" s="14"/>
      <c r="D191" s="2"/>
      <c r="E191" s="14"/>
      <c r="F191" s="29"/>
      <c r="G191" s="14"/>
      <c r="H191" s="2"/>
      <c r="I191" s="14"/>
      <c r="J191" s="29"/>
      <c r="K191" s="14"/>
      <c r="L191" s="2"/>
      <c r="M191" s="2"/>
      <c r="N191" s="2"/>
      <c r="O191" s="2"/>
      <c r="P191" s="2"/>
      <c r="Q191" s="2"/>
      <c r="R191" s="2"/>
      <c r="T191" s="2"/>
      <c r="U191" s="4"/>
      <c r="V191" s="2"/>
    </row>
    <row r="192" ht="15.75" customHeight="1">
      <c r="A192" s="14"/>
      <c r="B192" s="29"/>
      <c r="C192" s="14"/>
      <c r="D192" s="2"/>
      <c r="E192" s="14"/>
      <c r="F192" s="29"/>
      <c r="G192" s="14"/>
      <c r="H192" s="2"/>
      <c r="I192" s="14"/>
      <c r="J192" s="29"/>
      <c r="K192" s="14"/>
      <c r="L192" s="2"/>
      <c r="M192" s="2"/>
      <c r="N192" s="2"/>
      <c r="O192" s="2"/>
      <c r="P192" s="2"/>
      <c r="Q192" s="2"/>
      <c r="R192" s="2"/>
      <c r="T192" s="2"/>
      <c r="U192" s="4"/>
      <c r="V192" s="2"/>
    </row>
    <row r="193" ht="15.75" customHeight="1">
      <c r="A193" s="14"/>
      <c r="B193" s="29"/>
      <c r="C193" s="14"/>
      <c r="D193" s="2"/>
      <c r="E193" s="14"/>
      <c r="F193" s="29"/>
      <c r="G193" s="14"/>
      <c r="H193" s="2"/>
      <c r="I193" s="14"/>
      <c r="J193" s="29"/>
      <c r="K193" s="14"/>
      <c r="L193" s="2"/>
      <c r="M193" s="2"/>
      <c r="N193" s="2"/>
      <c r="O193" s="2"/>
      <c r="P193" s="2"/>
      <c r="Q193" s="2"/>
      <c r="R193" s="2"/>
      <c r="T193" s="2"/>
      <c r="U193" s="4"/>
      <c r="V193" s="2"/>
    </row>
    <row r="194" ht="15.75" customHeight="1">
      <c r="A194" s="14"/>
      <c r="B194" s="29"/>
      <c r="C194" s="14"/>
      <c r="D194" s="2"/>
      <c r="E194" s="14"/>
      <c r="F194" s="29"/>
      <c r="G194" s="14"/>
      <c r="H194" s="2"/>
      <c r="I194" s="14"/>
      <c r="J194" s="29"/>
      <c r="K194" s="14"/>
      <c r="L194" s="2"/>
      <c r="M194" s="2"/>
      <c r="N194" s="2"/>
      <c r="O194" s="2"/>
      <c r="P194" s="2"/>
      <c r="Q194" s="2"/>
      <c r="R194" s="2"/>
      <c r="T194" s="2"/>
      <c r="U194" s="4"/>
      <c r="V194" s="2"/>
    </row>
    <row r="195" ht="15.75" customHeight="1">
      <c r="A195" s="14"/>
      <c r="B195" s="29"/>
      <c r="C195" s="14"/>
      <c r="D195" s="2"/>
      <c r="E195" s="14"/>
      <c r="F195" s="29"/>
      <c r="G195" s="14"/>
      <c r="H195" s="2"/>
      <c r="I195" s="14"/>
      <c r="J195" s="29"/>
      <c r="K195" s="14"/>
      <c r="L195" s="2"/>
      <c r="M195" s="2"/>
      <c r="N195" s="2"/>
      <c r="O195" s="2"/>
      <c r="P195" s="2"/>
      <c r="Q195" s="2"/>
      <c r="R195" s="2"/>
      <c r="T195" s="2"/>
      <c r="U195" s="4"/>
      <c r="V195" s="2"/>
    </row>
    <row r="196" ht="15.75" customHeight="1">
      <c r="A196" s="14"/>
      <c r="B196" s="29"/>
      <c r="C196" s="14"/>
      <c r="D196" s="2"/>
      <c r="E196" s="14"/>
      <c r="F196" s="29"/>
      <c r="G196" s="14"/>
      <c r="H196" s="2"/>
      <c r="I196" s="14"/>
      <c r="J196" s="29"/>
      <c r="K196" s="14"/>
      <c r="L196" s="2"/>
      <c r="M196" s="2"/>
      <c r="N196" s="2"/>
      <c r="O196" s="2"/>
      <c r="P196" s="2"/>
      <c r="Q196" s="2"/>
      <c r="R196" s="2"/>
      <c r="T196" s="2"/>
      <c r="U196" s="4"/>
      <c r="V196" s="2"/>
    </row>
    <row r="197" ht="15.75" customHeight="1">
      <c r="A197" s="14"/>
      <c r="B197" s="29"/>
      <c r="C197" s="14"/>
      <c r="D197" s="2"/>
      <c r="E197" s="14"/>
      <c r="F197" s="29"/>
      <c r="G197" s="14"/>
      <c r="H197" s="2"/>
      <c r="I197" s="14"/>
      <c r="J197" s="29"/>
      <c r="K197" s="14"/>
      <c r="L197" s="2"/>
      <c r="M197" s="2"/>
      <c r="N197" s="2"/>
      <c r="O197" s="2"/>
      <c r="P197" s="2"/>
      <c r="Q197" s="2"/>
      <c r="R197" s="2"/>
      <c r="T197" s="2"/>
      <c r="U197" s="4"/>
      <c r="V197" s="2"/>
    </row>
    <row r="198" ht="15.75" customHeight="1">
      <c r="A198" s="14"/>
      <c r="B198" s="29"/>
      <c r="C198" s="14"/>
      <c r="D198" s="2"/>
      <c r="E198" s="14"/>
      <c r="F198" s="29"/>
      <c r="G198" s="14"/>
      <c r="H198" s="2"/>
      <c r="I198" s="14"/>
      <c r="J198" s="29"/>
      <c r="K198" s="14"/>
      <c r="L198" s="2"/>
      <c r="M198" s="2"/>
      <c r="N198" s="2"/>
      <c r="O198" s="2"/>
      <c r="P198" s="2"/>
      <c r="Q198" s="2"/>
      <c r="R198" s="2"/>
      <c r="T198" s="2"/>
      <c r="U198" s="4"/>
      <c r="V198" s="2"/>
    </row>
    <row r="199" ht="15.75" customHeight="1">
      <c r="A199" s="14"/>
      <c r="B199" s="29"/>
      <c r="C199" s="14"/>
      <c r="D199" s="2"/>
      <c r="E199" s="14"/>
      <c r="F199" s="29"/>
      <c r="G199" s="14"/>
      <c r="H199" s="2"/>
      <c r="I199" s="14"/>
      <c r="J199" s="29"/>
      <c r="K199" s="14"/>
      <c r="L199" s="2"/>
      <c r="M199" s="2"/>
      <c r="N199" s="2"/>
      <c r="O199" s="2"/>
      <c r="P199" s="2"/>
      <c r="Q199" s="2"/>
      <c r="R199" s="2"/>
      <c r="T199" s="2"/>
      <c r="U199" s="4"/>
      <c r="V199" s="2"/>
    </row>
    <row r="200" ht="15.75" customHeight="1">
      <c r="A200" s="14"/>
      <c r="B200" s="29"/>
      <c r="C200" s="14"/>
      <c r="D200" s="2"/>
      <c r="E200" s="14"/>
      <c r="F200" s="29"/>
      <c r="G200" s="14"/>
      <c r="H200" s="2"/>
      <c r="I200" s="14"/>
      <c r="J200" s="29"/>
      <c r="K200" s="14"/>
      <c r="L200" s="2"/>
      <c r="M200" s="2"/>
      <c r="N200" s="2"/>
      <c r="O200" s="2"/>
      <c r="P200" s="2"/>
      <c r="Q200" s="2"/>
      <c r="R200" s="2"/>
      <c r="T200" s="2"/>
      <c r="U200" s="4"/>
      <c r="V200" s="2"/>
    </row>
    <row r="201" ht="15.75" customHeight="1">
      <c r="A201" s="14"/>
      <c r="B201" s="29"/>
      <c r="C201" s="14"/>
      <c r="D201" s="2"/>
      <c r="E201" s="14"/>
      <c r="F201" s="29"/>
      <c r="G201" s="14"/>
      <c r="H201" s="2"/>
      <c r="I201" s="14"/>
      <c r="J201" s="29"/>
      <c r="K201" s="14"/>
      <c r="L201" s="2"/>
      <c r="M201" s="2"/>
      <c r="N201" s="2"/>
      <c r="O201" s="2"/>
      <c r="P201" s="2"/>
      <c r="Q201" s="2"/>
      <c r="R201" s="2"/>
      <c r="T201" s="2"/>
      <c r="U201" s="4"/>
      <c r="V201" s="2"/>
    </row>
    <row r="202" ht="15.75" customHeight="1">
      <c r="A202" s="14"/>
      <c r="B202" s="29"/>
      <c r="C202" s="14"/>
      <c r="D202" s="2"/>
      <c r="E202" s="14"/>
      <c r="F202" s="29"/>
      <c r="G202" s="14"/>
      <c r="H202" s="2"/>
      <c r="I202" s="14"/>
      <c r="J202" s="29"/>
      <c r="K202" s="14"/>
      <c r="L202" s="2"/>
      <c r="M202" s="2"/>
      <c r="N202" s="2"/>
      <c r="O202" s="2"/>
      <c r="P202" s="2"/>
      <c r="Q202" s="2"/>
      <c r="R202" s="2"/>
      <c r="T202" s="2"/>
      <c r="U202" s="4"/>
      <c r="V202" s="2"/>
    </row>
    <row r="203" ht="15.75" customHeight="1">
      <c r="A203" s="14"/>
      <c r="B203" s="29"/>
      <c r="C203" s="14"/>
      <c r="D203" s="2"/>
      <c r="E203" s="14"/>
      <c r="F203" s="29"/>
      <c r="G203" s="14"/>
      <c r="H203" s="2"/>
      <c r="I203" s="14"/>
      <c r="J203" s="29"/>
      <c r="K203" s="14"/>
      <c r="L203" s="2"/>
      <c r="M203" s="2"/>
      <c r="N203" s="2"/>
      <c r="O203" s="2"/>
      <c r="P203" s="2"/>
      <c r="Q203" s="2"/>
      <c r="R203" s="2"/>
      <c r="T203" s="2"/>
      <c r="U203" s="4"/>
      <c r="V203" s="2"/>
    </row>
    <row r="204" ht="15.75" customHeight="1">
      <c r="A204" s="14"/>
      <c r="B204" s="29"/>
      <c r="C204" s="14"/>
      <c r="D204" s="2"/>
      <c r="E204" s="14"/>
      <c r="F204" s="29"/>
      <c r="G204" s="14"/>
      <c r="H204" s="2"/>
      <c r="I204" s="14"/>
      <c r="J204" s="29"/>
      <c r="K204" s="14"/>
      <c r="L204" s="2"/>
      <c r="M204" s="2"/>
      <c r="N204" s="2"/>
      <c r="O204" s="2"/>
      <c r="P204" s="2"/>
      <c r="Q204" s="2"/>
      <c r="R204" s="2"/>
      <c r="T204" s="2"/>
      <c r="U204" s="4"/>
      <c r="V204" s="2"/>
    </row>
    <row r="205" ht="15.75" customHeight="1">
      <c r="A205" s="14"/>
      <c r="B205" s="29"/>
      <c r="C205" s="14"/>
      <c r="D205" s="2"/>
      <c r="E205" s="14"/>
      <c r="F205" s="29"/>
      <c r="G205" s="14"/>
      <c r="H205" s="2"/>
      <c r="I205" s="14"/>
      <c r="J205" s="29"/>
      <c r="K205" s="14"/>
      <c r="L205" s="2"/>
      <c r="M205" s="2"/>
      <c r="N205" s="2"/>
      <c r="O205" s="2"/>
      <c r="P205" s="2"/>
      <c r="Q205" s="2"/>
      <c r="R205" s="2"/>
      <c r="T205" s="2"/>
      <c r="U205" s="4"/>
      <c r="V205" s="2"/>
    </row>
    <row r="206" ht="15.75" customHeight="1">
      <c r="A206" s="14"/>
      <c r="B206" s="29"/>
      <c r="C206" s="14"/>
      <c r="D206" s="2"/>
      <c r="E206" s="14"/>
      <c r="F206" s="29"/>
      <c r="G206" s="14"/>
      <c r="H206" s="2"/>
      <c r="I206" s="14"/>
      <c r="J206" s="29"/>
      <c r="K206" s="14"/>
      <c r="L206" s="2"/>
      <c r="M206" s="2"/>
      <c r="N206" s="2"/>
      <c r="O206" s="2"/>
      <c r="P206" s="2"/>
      <c r="Q206" s="2"/>
      <c r="R206" s="2"/>
      <c r="T206" s="2"/>
      <c r="U206" s="4"/>
      <c r="V206" s="2"/>
    </row>
    <row r="207" ht="15.75" customHeight="1">
      <c r="A207" s="14"/>
      <c r="B207" s="29"/>
      <c r="C207" s="14"/>
      <c r="D207" s="2"/>
      <c r="E207" s="14"/>
      <c r="F207" s="29"/>
      <c r="G207" s="14"/>
      <c r="H207" s="2"/>
      <c r="I207" s="14"/>
      <c r="J207" s="29"/>
      <c r="K207" s="14"/>
      <c r="L207" s="2"/>
      <c r="M207" s="2"/>
      <c r="N207" s="2"/>
      <c r="O207" s="2"/>
      <c r="P207" s="2"/>
      <c r="Q207" s="2"/>
      <c r="R207" s="2"/>
      <c r="T207" s="2"/>
      <c r="U207" s="4"/>
      <c r="V207" s="2"/>
    </row>
    <row r="208" ht="15.75" customHeight="1">
      <c r="A208" s="14"/>
      <c r="B208" s="29"/>
      <c r="C208" s="14"/>
      <c r="D208" s="2"/>
      <c r="E208" s="14"/>
      <c r="F208" s="29"/>
      <c r="G208" s="14"/>
      <c r="H208" s="2"/>
      <c r="I208" s="14"/>
      <c r="J208" s="29"/>
      <c r="K208" s="14"/>
      <c r="L208" s="2"/>
      <c r="M208" s="2"/>
      <c r="N208" s="2"/>
      <c r="O208" s="2"/>
      <c r="P208" s="2"/>
      <c r="Q208" s="2"/>
      <c r="R208" s="2"/>
      <c r="T208" s="2"/>
      <c r="U208" s="4"/>
      <c r="V208" s="2"/>
    </row>
    <row r="209" ht="15.75" customHeight="1">
      <c r="A209" s="14"/>
      <c r="B209" s="29"/>
      <c r="C209" s="14"/>
      <c r="D209" s="2"/>
      <c r="E209" s="14"/>
      <c r="F209" s="29"/>
      <c r="G209" s="14"/>
      <c r="H209" s="2"/>
      <c r="I209" s="14"/>
      <c r="J209" s="29"/>
      <c r="K209" s="14"/>
      <c r="L209" s="2"/>
      <c r="M209" s="2"/>
      <c r="N209" s="2"/>
      <c r="O209" s="2"/>
      <c r="P209" s="2"/>
      <c r="Q209" s="2"/>
      <c r="R209" s="2"/>
      <c r="T209" s="2"/>
      <c r="U209" s="4"/>
      <c r="V209" s="2"/>
    </row>
    <row r="210" ht="15.75" customHeight="1">
      <c r="A210" s="14"/>
      <c r="B210" s="29"/>
      <c r="C210" s="14"/>
      <c r="D210" s="2"/>
      <c r="E210" s="14"/>
      <c r="F210" s="29"/>
      <c r="G210" s="14"/>
      <c r="H210" s="2"/>
      <c r="I210" s="14"/>
      <c r="J210" s="29"/>
      <c r="K210" s="14"/>
      <c r="L210" s="2"/>
      <c r="M210" s="2"/>
      <c r="N210" s="2"/>
      <c r="O210" s="2"/>
      <c r="P210" s="2"/>
      <c r="Q210" s="2"/>
      <c r="R210" s="2"/>
      <c r="T210" s="2"/>
      <c r="U210" s="4"/>
      <c r="V210" s="2"/>
    </row>
    <row r="211" ht="15.75" customHeight="1">
      <c r="A211" s="14"/>
      <c r="B211" s="29"/>
      <c r="C211" s="14"/>
      <c r="D211" s="2"/>
      <c r="E211" s="14"/>
      <c r="F211" s="29"/>
      <c r="G211" s="14"/>
      <c r="H211" s="2"/>
      <c r="I211" s="14"/>
      <c r="J211" s="29"/>
      <c r="K211" s="14"/>
      <c r="L211" s="2"/>
      <c r="M211" s="2"/>
      <c r="N211" s="2"/>
      <c r="O211" s="2"/>
      <c r="P211" s="2"/>
      <c r="Q211" s="2"/>
      <c r="R211" s="2"/>
      <c r="T211" s="2"/>
      <c r="U211" s="4"/>
      <c r="V211" s="2"/>
    </row>
    <row r="212" ht="15.75" customHeight="1">
      <c r="A212" s="14"/>
      <c r="B212" s="29"/>
      <c r="C212" s="14"/>
      <c r="D212" s="2"/>
      <c r="E212" s="14"/>
      <c r="F212" s="29"/>
      <c r="G212" s="14"/>
      <c r="H212" s="2"/>
      <c r="I212" s="14"/>
      <c r="J212" s="29"/>
      <c r="K212" s="14"/>
      <c r="L212" s="2"/>
      <c r="M212" s="2"/>
      <c r="N212" s="2"/>
      <c r="O212" s="2"/>
      <c r="P212" s="2"/>
      <c r="Q212" s="2"/>
      <c r="R212" s="2"/>
      <c r="T212" s="2"/>
      <c r="U212" s="4"/>
      <c r="V212" s="2"/>
    </row>
    <row r="213" ht="15.75" customHeight="1">
      <c r="A213" s="14"/>
      <c r="B213" s="29"/>
      <c r="C213" s="14"/>
      <c r="D213" s="2"/>
      <c r="E213" s="14"/>
      <c r="F213" s="29"/>
      <c r="G213" s="14"/>
      <c r="H213" s="2"/>
      <c r="I213" s="14"/>
      <c r="J213" s="29"/>
      <c r="K213" s="14"/>
      <c r="L213" s="2"/>
      <c r="M213" s="2"/>
      <c r="N213" s="2"/>
      <c r="O213" s="2"/>
      <c r="P213" s="2"/>
      <c r="Q213" s="2"/>
      <c r="R213" s="2"/>
      <c r="T213" s="2"/>
      <c r="U213" s="4"/>
      <c r="V213" s="2"/>
    </row>
    <row r="214" ht="15.75" customHeight="1">
      <c r="A214" s="14"/>
      <c r="B214" s="29"/>
      <c r="C214" s="14"/>
      <c r="D214" s="2"/>
      <c r="E214" s="14"/>
      <c r="F214" s="29"/>
      <c r="G214" s="14"/>
      <c r="H214" s="2"/>
      <c r="I214" s="14"/>
      <c r="J214" s="29"/>
      <c r="K214" s="14"/>
      <c r="L214" s="2"/>
      <c r="M214" s="2"/>
      <c r="N214" s="2"/>
      <c r="O214" s="2"/>
      <c r="P214" s="2"/>
      <c r="Q214" s="2"/>
      <c r="R214" s="2"/>
      <c r="T214" s="2"/>
      <c r="U214" s="4"/>
      <c r="V214" s="2"/>
    </row>
    <row r="215" ht="15.75" customHeight="1">
      <c r="A215" s="14"/>
      <c r="B215" s="29"/>
      <c r="C215" s="14"/>
      <c r="D215" s="2"/>
      <c r="E215" s="14"/>
      <c r="F215" s="29"/>
      <c r="G215" s="14"/>
      <c r="H215" s="2"/>
      <c r="I215" s="14"/>
      <c r="J215" s="29"/>
      <c r="K215" s="14"/>
      <c r="L215" s="2"/>
      <c r="M215" s="2"/>
      <c r="N215" s="2"/>
      <c r="O215" s="2"/>
      <c r="P215" s="2"/>
      <c r="Q215" s="2"/>
      <c r="R215" s="2"/>
      <c r="T215" s="2"/>
      <c r="U215" s="4"/>
      <c r="V215" s="2"/>
    </row>
    <row r="216" ht="15.75" customHeight="1">
      <c r="A216" s="14"/>
      <c r="B216" s="29"/>
      <c r="C216" s="14"/>
      <c r="D216" s="2"/>
      <c r="E216" s="14"/>
      <c r="F216" s="29"/>
      <c r="G216" s="14"/>
      <c r="H216" s="2"/>
      <c r="I216" s="14"/>
      <c r="J216" s="29"/>
      <c r="K216" s="14"/>
      <c r="L216" s="2"/>
      <c r="M216" s="2"/>
      <c r="N216" s="2"/>
      <c r="O216" s="2"/>
      <c r="P216" s="2"/>
      <c r="Q216" s="2"/>
      <c r="R216" s="2"/>
      <c r="T216" s="2"/>
      <c r="U216" s="4"/>
      <c r="V216" s="2"/>
    </row>
    <row r="217" ht="15.75" customHeight="1">
      <c r="A217" s="14"/>
      <c r="B217" s="29"/>
      <c r="C217" s="14"/>
      <c r="D217" s="2"/>
      <c r="E217" s="14"/>
      <c r="F217" s="29"/>
      <c r="G217" s="14"/>
      <c r="H217" s="2"/>
      <c r="I217" s="14"/>
      <c r="J217" s="29"/>
      <c r="K217" s="14"/>
      <c r="L217" s="2"/>
      <c r="M217" s="2"/>
      <c r="N217" s="2"/>
      <c r="O217" s="2"/>
      <c r="P217" s="2"/>
      <c r="Q217" s="2"/>
      <c r="R217" s="2"/>
      <c r="T217" s="2"/>
      <c r="U217" s="4"/>
      <c r="V217" s="2"/>
    </row>
    <row r="218" ht="15.75" customHeight="1">
      <c r="A218" s="14"/>
      <c r="B218" s="29"/>
      <c r="C218" s="14"/>
      <c r="D218" s="2"/>
      <c r="E218" s="14"/>
      <c r="F218" s="29"/>
      <c r="G218" s="14"/>
      <c r="H218" s="2"/>
      <c r="I218" s="14"/>
      <c r="J218" s="29"/>
      <c r="K218" s="14"/>
      <c r="L218" s="2"/>
      <c r="M218" s="2"/>
      <c r="N218" s="2"/>
      <c r="O218" s="2"/>
      <c r="P218" s="2"/>
      <c r="Q218" s="2"/>
      <c r="R218" s="2"/>
      <c r="T218" s="2"/>
      <c r="U218" s="4"/>
      <c r="V218" s="2"/>
    </row>
    <row r="219" ht="15.75" customHeight="1">
      <c r="A219" s="14"/>
      <c r="B219" s="29"/>
      <c r="C219" s="14"/>
      <c r="D219" s="2"/>
      <c r="E219" s="14"/>
      <c r="F219" s="29"/>
      <c r="G219" s="14"/>
      <c r="H219" s="2"/>
      <c r="I219" s="14"/>
      <c r="J219" s="29"/>
      <c r="K219" s="14"/>
      <c r="L219" s="2"/>
      <c r="M219" s="2"/>
      <c r="N219" s="2"/>
      <c r="O219" s="2"/>
      <c r="P219" s="2"/>
      <c r="Q219" s="2"/>
      <c r="R219" s="2"/>
      <c r="T219" s="2"/>
      <c r="U219" s="4"/>
      <c r="V219" s="2"/>
    </row>
    <row r="220" ht="15.75" customHeight="1">
      <c r="A220" s="14"/>
      <c r="B220" s="29"/>
      <c r="C220" s="14"/>
      <c r="D220" s="2"/>
      <c r="E220" s="14"/>
      <c r="F220" s="29"/>
      <c r="G220" s="14"/>
      <c r="H220" s="2"/>
      <c r="I220" s="14"/>
      <c r="J220" s="29"/>
      <c r="K220" s="14"/>
      <c r="L220" s="2"/>
      <c r="M220" s="2"/>
      <c r="N220" s="2"/>
      <c r="O220" s="2"/>
      <c r="P220" s="2"/>
      <c r="Q220" s="2"/>
      <c r="R220" s="2"/>
      <c r="T220" s="2"/>
      <c r="U220" s="4"/>
      <c r="V220" s="2"/>
    </row>
    <row r="221" ht="15.75" customHeight="1">
      <c r="A221" s="14"/>
      <c r="B221" s="29"/>
      <c r="C221" s="14"/>
      <c r="D221" s="2"/>
      <c r="E221" s="14"/>
      <c r="F221" s="29"/>
      <c r="G221" s="14"/>
      <c r="H221" s="2"/>
      <c r="I221" s="14"/>
      <c r="J221" s="29"/>
      <c r="K221" s="14"/>
      <c r="L221" s="2"/>
      <c r="M221" s="2"/>
      <c r="N221" s="2"/>
      <c r="O221" s="2"/>
      <c r="P221" s="2"/>
      <c r="Q221" s="2"/>
      <c r="R221" s="2"/>
      <c r="T221" s="2"/>
      <c r="U221" s="4"/>
      <c r="V221" s="2"/>
    </row>
    <row r="222" ht="15.75" customHeight="1">
      <c r="A222" s="14"/>
      <c r="B222" s="29"/>
      <c r="C222" s="14"/>
      <c r="D222" s="2"/>
      <c r="E222" s="14"/>
      <c r="F222" s="29"/>
      <c r="G222" s="14"/>
      <c r="H222" s="2"/>
      <c r="I222" s="14"/>
      <c r="J222" s="29"/>
      <c r="K222" s="14"/>
      <c r="L222" s="2"/>
      <c r="M222" s="2"/>
      <c r="N222" s="2"/>
      <c r="O222" s="2"/>
      <c r="P222" s="2"/>
      <c r="Q222" s="2"/>
      <c r="R222" s="2"/>
      <c r="T222" s="2"/>
      <c r="U222" s="4"/>
      <c r="V222" s="2"/>
    </row>
    <row r="223" ht="15.75" customHeight="1">
      <c r="A223" s="14"/>
      <c r="B223" s="29"/>
      <c r="C223" s="14"/>
      <c r="D223" s="2"/>
      <c r="E223" s="14"/>
      <c r="F223" s="29"/>
      <c r="G223" s="14"/>
      <c r="H223" s="2"/>
      <c r="I223" s="14"/>
      <c r="J223" s="29"/>
      <c r="K223" s="14"/>
      <c r="L223" s="2"/>
      <c r="M223" s="2"/>
      <c r="N223" s="2"/>
      <c r="O223" s="2"/>
      <c r="P223" s="2"/>
      <c r="Q223" s="2"/>
      <c r="R223" s="2"/>
      <c r="T223" s="2"/>
      <c r="U223" s="4"/>
      <c r="V223" s="2"/>
    </row>
    <row r="224" ht="15.75" customHeight="1">
      <c r="A224" s="14"/>
      <c r="B224" s="29"/>
      <c r="C224" s="14"/>
      <c r="D224" s="2"/>
      <c r="E224" s="14"/>
      <c r="F224" s="29"/>
      <c r="G224" s="14"/>
      <c r="H224" s="2"/>
      <c r="I224" s="14"/>
      <c r="J224" s="29"/>
      <c r="K224" s="14"/>
      <c r="L224" s="2"/>
      <c r="M224" s="2"/>
      <c r="N224" s="2"/>
      <c r="O224" s="2"/>
      <c r="P224" s="2"/>
      <c r="Q224" s="2"/>
      <c r="R224" s="2"/>
      <c r="T224" s="2"/>
      <c r="U224" s="4"/>
      <c r="V224" s="2"/>
    </row>
    <row r="225" ht="15.75" customHeight="1">
      <c r="A225" s="14"/>
      <c r="B225" s="29"/>
      <c r="C225" s="14"/>
      <c r="D225" s="2"/>
      <c r="E225" s="14"/>
      <c r="F225" s="29"/>
      <c r="G225" s="14"/>
      <c r="H225" s="2"/>
      <c r="I225" s="14"/>
      <c r="J225" s="29"/>
      <c r="K225" s="14"/>
      <c r="L225" s="2"/>
      <c r="M225" s="2"/>
      <c r="N225" s="2"/>
      <c r="O225" s="2"/>
      <c r="P225" s="2"/>
      <c r="Q225" s="2"/>
      <c r="R225" s="2"/>
      <c r="T225" s="2"/>
      <c r="U225" s="4"/>
      <c r="V225" s="2"/>
    </row>
    <row r="226" ht="15.75" customHeight="1">
      <c r="A226" s="14"/>
      <c r="B226" s="29"/>
      <c r="C226" s="14"/>
      <c r="D226" s="2"/>
      <c r="E226" s="14"/>
      <c r="F226" s="29"/>
      <c r="G226" s="14"/>
      <c r="H226" s="2"/>
      <c r="I226" s="14"/>
      <c r="J226" s="29"/>
      <c r="K226" s="14"/>
      <c r="L226" s="2"/>
      <c r="M226" s="2"/>
      <c r="N226" s="2"/>
      <c r="O226" s="2"/>
      <c r="P226" s="2"/>
      <c r="Q226" s="2"/>
      <c r="R226" s="2"/>
      <c r="T226" s="2"/>
      <c r="U226" s="4"/>
      <c r="V226" s="2"/>
    </row>
    <row r="227" ht="15.75" customHeight="1">
      <c r="A227" s="14"/>
      <c r="B227" s="29"/>
      <c r="C227" s="14"/>
      <c r="D227" s="2"/>
      <c r="E227" s="14"/>
      <c r="F227" s="29"/>
      <c r="G227" s="14"/>
      <c r="H227" s="2"/>
      <c r="I227" s="14"/>
      <c r="J227" s="29"/>
      <c r="K227" s="14"/>
      <c r="L227" s="2"/>
      <c r="M227" s="2"/>
      <c r="N227" s="2"/>
      <c r="O227" s="2"/>
      <c r="P227" s="2"/>
      <c r="Q227" s="2"/>
      <c r="R227" s="2"/>
      <c r="T227" s="2"/>
      <c r="U227" s="4"/>
      <c r="V227" s="2"/>
    </row>
    <row r="228" ht="15.75" customHeight="1">
      <c r="A228" s="14"/>
      <c r="B228" s="29"/>
      <c r="C228" s="14"/>
      <c r="D228" s="2"/>
      <c r="E228" s="14"/>
      <c r="F228" s="29"/>
      <c r="G228" s="14"/>
      <c r="H228" s="2"/>
      <c r="I228" s="14"/>
      <c r="J228" s="29"/>
      <c r="K228" s="14"/>
      <c r="L228" s="2"/>
      <c r="M228" s="2"/>
      <c r="N228" s="2"/>
      <c r="O228" s="2"/>
      <c r="P228" s="2"/>
      <c r="Q228" s="2"/>
      <c r="R228" s="2"/>
      <c r="T228" s="2"/>
      <c r="U228" s="4"/>
      <c r="V228" s="2"/>
    </row>
    <row r="229" ht="15.75" customHeight="1">
      <c r="A229" s="14"/>
      <c r="B229" s="29"/>
      <c r="C229" s="14"/>
      <c r="D229" s="2"/>
      <c r="E229" s="14"/>
      <c r="F229" s="29"/>
      <c r="G229" s="14"/>
      <c r="H229" s="2"/>
      <c r="I229" s="14"/>
      <c r="J229" s="29"/>
      <c r="K229" s="14"/>
      <c r="L229" s="2"/>
      <c r="M229" s="2"/>
      <c r="N229" s="2"/>
      <c r="O229" s="2"/>
      <c r="P229" s="2"/>
      <c r="Q229" s="2"/>
      <c r="R229" s="2"/>
      <c r="T229" s="2"/>
      <c r="U229" s="4"/>
      <c r="V229" s="2"/>
    </row>
    <row r="230" ht="15.75" customHeight="1">
      <c r="A230" s="14"/>
      <c r="B230" s="29"/>
      <c r="C230" s="14"/>
      <c r="D230" s="2"/>
      <c r="E230" s="14"/>
      <c r="F230" s="29"/>
      <c r="G230" s="14"/>
      <c r="H230" s="2"/>
      <c r="I230" s="14"/>
      <c r="J230" s="29"/>
      <c r="K230" s="14"/>
      <c r="L230" s="2"/>
      <c r="M230" s="2"/>
      <c r="N230" s="2"/>
      <c r="O230" s="2"/>
      <c r="P230" s="2"/>
      <c r="Q230" s="2"/>
      <c r="R230" s="2"/>
      <c r="T230" s="2"/>
      <c r="U230" s="4"/>
      <c r="V230" s="2"/>
    </row>
    <row r="231" ht="15.75" customHeight="1">
      <c r="A231" s="14"/>
      <c r="B231" s="29"/>
      <c r="C231" s="14"/>
      <c r="D231" s="2"/>
      <c r="E231" s="14"/>
      <c r="F231" s="29"/>
      <c r="G231" s="14"/>
      <c r="H231" s="2"/>
      <c r="I231" s="14"/>
      <c r="J231" s="29"/>
      <c r="K231" s="14"/>
      <c r="L231" s="2"/>
      <c r="M231" s="2"/>
      <c r="N231" s="2"/>
      <c r="O231" s="2"/>
      <c r="P231" s="2"/>
      <c r="Q231" s="2"/>
      <c r="R231" s="2"/>
      <c r="T231" s="2"/>
      <c r="U231" s="4"/>
      <c r="V231" s="2"/>
    </row>
    <row r="232" ht="15.75" customHeight="1">
      <c r="A232" s="14"/>
      <c r="B232" s="29"/>
      <c r="C232" s="14"/>
      <c r="D232" s="2"/>
      <c r="E232" s="14"/>
      <c r="F232" s="29"/>
      <c r="G232" s="14"/>
      <c r="H232" s="2"/>
      <c r="I232" s="14"/>
      <c r="J232" s="29"/>
      <c r="K232" s="14"/>
      <c r="L232" s="2"/>
      <c r="M232" s="2"/>
      <c r="N232" s="2"/>
      <c r="O232" s="2"/>
      <c r="P232" s="2"/>
      <c r="Q232" s="2"/>
      <c r="R232" s="2"/>
      <c r="T232" s="2"/>
      <c r="U232" s="4"/>
      <c r="V232" s="2"/>
    </row>
    <row r="233" ht="15.75" customHeight="1">
      <c r="A233" s="14"/>
      <c r="B233" s="29"/>
      <c r="C233" s="14"/>
      <c r="D233" s="2"/>
      <c r="E233" s="14"/>
      <c r="F233" s="29"/>
      <c r="G233" s="14"/>
      <c r="H233" s="2"/>
      <c r="I233" s="14"/>
      <c r="J233" s="29"/>
      <c r="K233" s="14"/>
      <c r="L233" s="2"/>
      <c r="M233" s="2"/>
      <c r="N233" s="2"/>
      <c r="O233" s="2"/>
      <c r="P233" s="2"/>
      <c r="Q233" s="2"/>
      <c r="R233" s="2"/>
      <c r="T233" s="2"/>
      <c r="U233" s="4"/>
      <c r="V233" s="2"/>
    </row>
    <row r="234" ht="15.75" customHeight="1">
      <c r="A234" s="14"/>
      <c r="B234" s="29"/>
      <c r="C234" s="14"/>
      <c r="D234" s="2"/>
      <c r="E234" s="14"/>
      <c r="F234" s="29"/>
      <c r="G234" s="14"/>
      <c r="H234" s="2"/>
      <c r="I234" s="14"/>
      <c r="J234" s="29"/>
      <c r="K234" s="14"/>
      <c r="L234" s="2"/>
      <c r="M234" s="2"/>
      <c r="N234" s="2"/>
      <c r="O234" s="2"/>
      <c r="P234" s="2"/>
      <c r="Q234" s="2"/>
      <c r="R234" s="2"/>
      <c r="T234" s="2"/>
      <c r="U234" s="4"/>
      <c r="V234" s="2"/>
    </row>
    <row r="235" ht="15.75" customHeight="1">
      <c r="A235" s="14"/>
      <c r="B235" s="29"/>
      <c r="C235" s="14"/>
      <c r="D235" s="2"/>
      <c r="E235" s="14"/>
      <c r="F235" s="29"/>
      <c r="G235" s="14"/>
      <c r="H235" s="2"/>
      <c r="I235" s="14"/>
      <c r="J235" s="29"/>
      <c r="K235" s="14"/>
      <c r="L235" s="2"/>
      <c r="M235" s="2"/>
      <c r="N235" s="2"/>
      <c r="O235" s="2"/>
      <c r="P235" s="2"/>
      <c r="Q235" s="2"/>
      <c r="R235" s="2"/>
      <c r="T235" s="2"/>
      <c r="U235" s="4"/>
      <c r="V235" s="2"/>
    </row>
    <row r="236" ht="15.75" customHeight="1">
      <c r="A236" s="14"/>
      <c r="B236" s="29"/>
      <c r="C236" s="14"/>
      <c r="D236" s="2"/>
      <c r="E236" s="14"/>
      <c r="F236" s="29"/>
      <c r="G236" s="14"/>
      <c r="H236" s="2"/>
      <c r="I236" s="14"/>
      <c r="J236" s="29"/>
      <c r="K236" s="14"/>
      <c r="L236" s="2"/>
      <c r="M236" s="2"/>
      <c r="N236" s="2"/>
      <c r="O236" s="2"/>
      <c r="P236" s="2"/>
      <c r="Q236" s="2"/>
      <c r="R236" s="2"/>
      <c r="T236" s="2"/>
      <c r="U236" s="4"/>
      <c r="V236" s="2"/>
    </row>
    <row r="237" ht="15.75" customHeight="1">
      <c r="A237" s="14"/>
      <c r="B237" s="29"/>
      <c r="C237" s="14"/>
      <c r="D237" s="2"/>
      <c r="E237" s="14"/>
      <c r="F237" s="29"/>
      <c r="G237" s="14"/>
      <c r="H237" s="2"/>
      <c r="I237" s="14"/>
      <c r="J237" s="29"/>
      <c r="K237" s="14"/>
      <c r="L237" s="2"/>
      <c r="M237" s="2"/>
      <c r="N237" s="2"/>
      <c r="O237" s="2"/>
      <c r="P237" s="2"/>
      <c r="Q237" s="2"/>
      <c r="R237" s="2"/>
      <c r="T237" s="2"/>
      <c r="U237" s="4"/>
      <c r="V237" s="2"/>
    </row>
    <row r="238" ht="15.75" customHeight="1">
      <c r="A238" s="14"/>
      <c r="B238" s="29"/>
      <c r="C238" s="14"/>
      <c r="D238" s="2"/>
      <c r="E238" s="14"/>
      <c r="F238" s="29"/>
      <c r="G238" s="14"/>
      <c r="H238" s="2"/>
      <c r="I238" s="14"/>
      <c r="J238" s="29"/>
      <c r="K238" s="14"/>
      <c r="L238" s="2"/>
      <c r="M238" s="2"/>
      <c r="N238" s="2"/>
      <c r="O238" s="2"/>
      <c r="P238" s="2"/>
      <c r="Q238" s="2"/>
      <c r="R238" s="2"/>
      <c r="T238" s="2"/>
      <c r="U238" s="4"/>
      <c r="V238" s="2"/>
    </row>
    <row r="239" ht="15.75" customHeight="1">
      <c r="A239" s="14"/>
      <c r="B239" s="29"/>
      <c r="C239" s="14"/>
      <c r="D239" s="2"/>
      <c r="E239" s="14"/>
      <c r="F239" s="29"/>
      <c r="G239" s="14"/>
      <c r="H239" s="2"/>
      <c r="I239" s="14"/>
      <c r="J239" s="29"/>
      <c r="K239" s="14"/>
      <c r="L239" s="2"/>
      <c r="M239" s="2"/>
      <c r="N239" s="2"/>
      <c r="O239" s="2"/>
      <c r="P239" s="2"/>
      <c r="Q239" s="2"/>
      <c r="R239" s="2"/>
      <c r="T239" s="2"/>
      <c r="U239" s="4"/>
      <c r="V239" s="2"/>
    </row>
    <row r="240" ht="15.75" customHeight="1">
      <c r="A240" s="14"/>
      <c r="B240" s="29"/>
      <c r="C240" s="14"/>
      <c r="D240" s="2"/>
      <c r="E240" s="14"/>
      <c r="F240" s="29"/>
      <c r="G240" s="14"/>
      <c r="H240" s="2"/>
      <c r="I240" s="14"/>
      <c r="J240" s="29"/>
      <c r="K240" s="14"/>
      <c r="L240" s="2"/>
      <c r="M240" s="2"/>
      <c r="N240" s="2"/>
      <c r="O240" s="2"/>
      <c r="P240" s="2"/>
      <c r="Q240" s="2"/>
      <c r="R240" s="2"/>
      <c r="T240" s="2"/>
      <c r="U240" s="4"/>
      <c r="V240" s="2"/>
    </row>
    <row r="241" ht="15.75" customHeight="1">
      <c r="A241" s="14"/>
      <c r="B241" s="29"/>
      <c r="C241" s="14"/>
      <c r="D241" s="2"/>
      <c r="E241" s="14"/>
      <c r="F241" s="29"/>
      <c r="G241" s="14"/>
      <c r="H241" s="2"/>
      <c r="I241" s="14"/>
      <c r="J241" s="29"/>
      <c r="K241" s="14"/>
      <c r="L241" s="2"/>
      <c r="M241" s="2"/>
      <c r="N241" s="2"/>
      <c r="O241" s="2"/>
      <c r="P241" s="2"/>
      <c r="Q241" s="2"/>
      <c r="R241" s="2"/>
      <c r="T241" s="2"/>
      <c r="U241" s="4"/>
      <c r="V241" s="2"/>
    </row>
    <row r="242" ht="15.75" customHeight="1">
      <c r="A242" s="14"/>
      <c r="B242" s="29"/>
      <c r="C242" s="14"/>
      <c r="D242" s="2"/>
      <c r="E242" s="14"/>
      <c r="F242" s="29"/>
      <c r="G242" s="14"/>
      <c r="H242" s="2"/>
      <c r="I242" s="14"/>
      <c r="J242" s="29"/>
      <c r="K242" s="14"/>
      <c r="L242" s="2"/>
      <c r="M242" s="2"/>
      <c r="N242" s="2"/>
      <c r="O242" s="2"/>
      <c r="P242" s="2"/>
      <c r="Q242" s="2"/>
      <c r="R242" s="2"/>
      <c r="T242" s="2"/>
      <c r="U242" s="4"/>
      <c r="V242" s="2"/>
    </row>
    <row r="243" ht="15.75" customHeight="1">
      <c r="A243" s="14"/>
      <c r="B243" s="29"/>
      <c r="C243" s="14"/>
      <c r="D243" s="2"/>
      <c r="E243" s="14"/>
      <c r="F243" s="29"/>
      <c r="G243" s="14"/>
      <c r="H243" s="2"/>
      <c r="I243" s="14"/>
      <c r="J243" s="29"/>
      <c r="K243" s="14"/>
      <c r="L243" s="2"/>
      <c r="M243" s="2"/>
      <c r="N243" s="2"/>
      <c r="O243" s="2"/>
      <c r="P243" s="2"/>
      <c r="Q243" s="2"/>
      <c r="R243" s="2"/>
      <c r="T243" s="2"/>
      <c r="U243" s="4"/>
      <c r="V243" s="2"/>
    </row>
    <row r="244" ht="15.75" customHeight="1">
      <c r="A244" s="14"/>
      <c r="B244" s="29"/>
      <c r="C244" s="14"/>
      <c r="D244" s="2"/>
      <c r="E244" s="14"/>
      <c r="F244" s="29"/>
      <c r="G244" s="14"/>
      <c r="H244" s="2"/>
      <c r="I244" s="14"/>
      <c r="J244" s="29"/>
      <c r="K244" s="14"/>
      <c r="L244" s="2"/>
      <c r="M244" s="2"/>
      <c r="N244" s="2"/>
      <c r="O244" s="2"/>
      <c r="P244" s="2"/>
      <c r="Q244" s="2"/>
      <c r="R244" s="2"/>
      <c r="T244" s="2"/>
      <c r="U244" s="4"/>
      <c r="V244" s="2"/>
    </row>
    <row r="245" ht="15.75" customHeight="1">
      <c r="A245" s="14"/>
      <c r="B245" s="29"/>
      <c r="C245" s="14"/>
      <c r="D245" s="2"/>
      <c r="E245" s="14"/>
      <c r="F245" s="29"/>
      <c r="G245" s="14"/>
      <c r="H245" s="2"/>
      <c r="I245" s="14"/>
      <c r="J245" s="29"/>
      <c r="K245" s="14"/>
      <c r="L245" s="2"/>
      <c r="M245" s="2"/>
      <c r="N245" s="2"/>
      <c r="O245" s="2"/>
      <c r="P245" s="2"/>
      <c r="Q245" s="2"/>
      <c r="R245" s="2"/>
      <c r="T245" s="2"/>
      <c r="U245" s="4"/>
      <c r="V245" s="2"/>
    </row>
    <row r="246" ht="15.75" customHeight="1">
      <c r="A246" s="14"/>
      <c r="B246" s="29"/>
      <c r="C246" s="14"/>
      <c r="D246" s="2"/>
      <c r="E246" s="14"/>
      <c r="F246" s="29"/>
      <c r="G246" s="14"/>
      <c r="H246" s="2"/>
      <c r="I246" s="14"/>
      <c r="J246" s="29"/>
      <c r="K246" s="14"/>
      <c r="L246" s="2"/>
      <c r="M246" s="2"/>
      <c r="N246" s="2"/>
      <c r="O246" s="2"/>
      <c r="P246" s="2"/>
      <c r="Q246" s="2"/>
      <c r="R246" s="2"/>
      <c r="T246" s="2"/>
      <c r="U246" s="4"/>
      <c r="V246" s="2"/>
    </row>
    <row r="247" ht="15.75" customHeight="1">
      <c r="A247" s="14"/>
      <c r="B247" s="29"/>
      <c r="C247" s="14"/>
      <c r="D247" s="2"/>
      <c r="E247" s="14"/>
      <c r="F247" s="29"/>
      <c r="G247" s="14"/>
      <c r="H247" s="2"/>
      <c r="I247" s="14"/>
      <c r="J247" s="29"/>
      <c r="K247" s="14"/>
      <c r="L247" s="2"/>
      <c r="M247" s="2"/>
      <c r="N247" s="2"/>
      <c r="O247" s="2"/>
      <c r="P247" s="2"/>
      <c r="Q247" s="2"/>
      <c r="R247" s="2"/>
      <c r="T247" s="2"/>
      <c r="U247" s="4"/>
      <c r="V247" s="2"/>
    </row>
    <row r="248" ht="15.75" customHeight="1">
      <c r="A248" s="14"/>
      <c r="B248" s="29"/>
      <c r="C248" s="14"/>
      <c r="D248" s="2"/>
      <c r="E248" s="14"/>
      <c r="F248" s="29"/>
      <c r="G248" s="14"/>
      <c r="H248" s="2"/>
      <c r="I248" s="14"/>
      <c r="J248" s="29"/>
      <c r="K248" s="14"/>
      <c r="L248" s="2"/>
      <c r="M248" s="2"/>
      <c r="N248" s="2"/>
      <c r="O248" s="2"/>
      <c r="P248" s="2"/>
      <c r="Q248" s="2"/>
      <c r="R248" s="2"/>
      <c r="T248" s="2"/>
      <c r="U248" s="4"/>
      <c r="V248" s="2"/>
    </row>
    <row r="249" ht="15.75" customHeight="1">
      <c r="A249" s="14"/>
      <c r="B249" s="29"/>
      <c r="C249" s="14"/>
      <c r="D249" s="2"/>
      <c r="E249" s="14"/>
      <c r="F249" s="29"/>
      <c r="G249" s="14"/>
      <c r="H249" s="2"/>
      <c r="I249" s="14"/>
      <c r="J249" s="29"/>
      <c r="K249" s="14"/>
      <c r="L249" s="2"/>
      <c r="M249" s="2"/>
      <c r="N249" s="2"/>
      <c r="O249" s="2"/>
      <c r="P249" s="2"/>
      <c r="Q249" s="2"/>
      <c r="R249" s="2"/>
      <c r="T249" s="2"/>
      <c r="U249" s="4"/>
      <c r="V249" s="2"/>
    </row>
    <row r="250" ht="15.75" customHeight="1">
      <c r="A250" s="14"/>
      <c r="B250" s="29"/>
      <c r="C250" s="14"/>
      <c r="D250" s="2"/>
      <c r="E250" s="14"/>
      <c r="F250" s="29"/>
      <c r="G250" s="14"/>
      <c r="H250" s="2"/>
      <c r="I250" s="14"/>
      <c r="J250" s="29"/>
      <c r="K250" s="14"/>
      <c r="L250" s="2"/>
      <c r="M250" s="2"/>
      <c r="N250" s="2"/>
      <c r="O250" s="2"/>
      <c r="P250" s="2"/>
      <c r="Q250" s="2"/>
      <c r="R250" s="2"/>
      <c r="T250" s="2"/>
      <c r="U250" s="4"/>
      <c r="V250" s="2"/>
    </row>
    <row r="251" ht="15.75" customHeight="1">
      <c r="A251" s="14"/>
      <c r="B251" s="29"/>
      <c r="C251" s="14"/>
      <c r="D251" s="2"/>
      <c r="E251" s="14"/>
      <c r="F251" s="29"/>
      <c r="G251" s="14"/>
      <c r="H251" s="2"/>
      <c r="I251" s="14"/>
      <c r="J251" s="29"/>
      <c r="K251" s="14"/>
      <c r="L251" s="2"/>
      <c r="M251" s="2"/>
      <c r="N251" s="2"/>
      <c r="O251" s="2"/>
      <c r="P251" s="2"/>
      <c r="Q251" s="2"/>
      <c r="R251" s="2"/>
      <c r="T251" s="2"/>
      <c r="U251" s="4"/>
      <c r="V251" s="2"/>
    </row>
    <row r="252" ht="15.75" customHeight="1">
      <c r="A252" s="14"/>
      <c r="B252" s="29"/>
      <c r="C252" s="14"/>
      <c r="D252" s="2"/>
      <c r="E252" s="14"/>
      <c r="F252" s="29"/>
      <c r="G252" s="14"/>
      <c r="H252" s="2"/>
      <c r="I252" s="14"/>
      <c r="J252" s="29"/>
      <c r="K252" s="14"/>
      <c r="L252" s="2"/>
      <c r="M252" s="2"/>
      <c r="N252" s="2"/>
      <c r="O252" s="2"/>
      <c r="P252" s="2"/>
      <c r="Q252" s="2"/>
      <c r="R252" s="2"/>
      <c r="T252" s="2"/>
      <c r="U252" s="4"/>
      <c r="V252" s="2"/>
    </row>
    <row r="253" ht="15.75" customHeight="1">
      <c r="A253" s="14"/>
      <c r="B253" s="29"/>
      <c r="C253" s="14"/>
      <c r="D253" s="2"/>
      <c r="E253" s="14"/>
      <c r="F253" s="29"/>
      <c r="G253" s="14"/>
      <c r="H253" s="2"/>
      <c r="I253" s="14"/>
      <c r="J253" s="29"/>
      <c r="K253" s="14"/>
      <c r="L253" s="2"/>
      <c r="M253" s="2"/>
      <c r="N253" s="2"/>
      <c r="O253" s="2"/>
      <c r="P253" s="2"/>
      <c r="Q253" s="2"/>
      <c r="R253" s="2"/>
      <c r="T253" s="2"/>
      <c r="U253" s="4"/>
      <c r="V253" s="2"/>
    </row>
    <row r="254" ht="15.75" customHeight="1">
      <c r="A254" s="14"/>
      <c r="B254" s="29"/>
      <c r="C254" s="14"/>
      <c r="D254" s="2"/>
      <c r="E254" s="14"/>
      <c r="F254" s="29"/>
      <c r="G254" s="14"/>
      <c r="H254" s="2"/>
      <c r="I254" s="14"/>
      <c r="J254" s="29"/>
      <c r="K254" s="14"/>
      <c r="L254" s="2"/>
      <c r="M254" s="2"/>
      <c r="N254" s="2"/>
      <c r="O254" s="2"/>
      <c r="P254" s="2"/>
      <c r="Q254" s="2"/>
      <c r="R254" s="2"/>
      <c r="T254" s="2"/>
      <c r="U254" s="4"/>
      <c r="V254" s="2"/>
    </row>
    <row r="255" ht="15.75" customHeight="1">
      <c r="A255" s="14"/>
      <c r="B255" s="29"/>
      <c r="C255" s="14"/>
      <c r="D255" s="2"/>
      <c r="E255" s="14"/>
      <c r="F255" s="29"/>
      <c r="G255" s="14"/>
      <c r="H255" s="2"/>
      <c r="I255" s="14"/>
      <c r="J255" s="29"/>
      <c r="K255" s="14"/>
      <c r="L255" s="2"/>
      <c r="M255" s="2"/>
      <c r="N255" s="2"/>
      <c r="O255" s="2"/>
      <c r="P255" s="2"/>
      <c r="Q255" s="2"/>
      <c r="R255" s="2"/>
      <c r="T255" s="2"/>
      <c r="U255" s="4"/>
      <c r="V255" s="2"/>
    </row>
    <row r="256" ht="15.75" customHeight="1">
      <c r="A256" s="14"/>
      <c r="B256" s="29"/>
      <c r="C256" s="14"/>
      <c r="D256" s="2"/>
      <c r="E256" s="14"/>
      <c r="F256" s="29"/>
      <c r="G256" s="14"/>
      <c r="H256" s="2"/>
      <c r="I256" s="14"/>
      <c r="J256" s="29"/>
      <c r="K256" s="14"/>
      <c r="L256" s="2"/>
      <c r="M256" s="2"/>
      <c r="N256" s="2"/>
      <c r="O256" s="2"/>
      <c r="P256" s="2"/>
      <c r="Q256" s="2"/>
      <c r="R256" s="2"/>
      <c r="T256" s="2"/>
      <c r="U256" s="4"/>
      <c r="V256" s="2"/>
    </row>
    <row r="257" ht="15.75" customHeight="1">
      <c r="A257" s="14"/>
      <c r="B257" s="29"/>
      <c r="C257" s="14"/>
      <c r="D257" s="2"/>
      <c r="E257" s="14"/>
      <c r="F257" s="29"/>
      <c r="G257" s="14"/>
      <c r="H257" s="2"/>
      <c r="I257" s="14"/>
      <c r="J257" s="29"/>
      <c r="K257" s="14"/>
      <c r="L257" s="2"/>
      <c r="M257" s="2"/>
      <c r="N257" s="2"/>
      <c r="O257" s="2"/>
      <c r="P257" s="2"/>
      <c r="Q257" s="2"/>
      <c r="R257" s="2"/>
      <c r="T257" s="2"/>
      <c r="U257" s="4"/>
      <c r="V257" s="2"/>
    </row>
    <row r="258" ht="15.75" customHeight="1">
      <c r="A258" s="14"/>
      <c r="B258" s="29"/>
      <c r="C258" s="14"/>
      <c r="D258" s="2"/>
      <c r="E258" s="14"/>
      <c r="F258" s="29"/>
      <c r="G258" s="14"/>
      <c r="H258" s="2"/>
      <c r="I258" s="14"/>
      <c r="J258" s="29"/>
      <c r="K258" s="14"/>
      <c r="L258" s="2"/>
      <c r="M258" s="2"/>
      <c r="N258" s="2"/>
      <c r="O258" s="2"/>
      <c r="P258" s="2"/>
      <c r="Q258" s="2"/>
      <c r="R258" s="2"/>
      <c r="T258" s="2"/>
      <c r="U258" s="4"/>
      <c r="V258" s="2"/>
    </row>
    <row r="259" ht="15.75" customHeight="1">
      <c r="A259" s="14"/>
      <c r="B259" s="29"/>
      <c r="C259" s="14"/>
      <c r="D259" s="2"/>
      <c r="E259" s="14"/>
      <c r="F259" s="29"/>
      <c r="G259" s="14"/>
      <c r="H259" s="2"/>
      <c r="I259" s="14"/>
      <c r="J259" s="29"/>
      <c r="K259" s="14"/>
      <c r="L259" s="2"/>
      <c r="M259" s="2"/>
      <c r="N259" s="2"/>
      <c r="O259" s="2"/>
      <c r="P259" s="2"/>
      <c r="Q259" s="2"/>
      <c r="R259" s="2"/>
      <c r="T259" s="2"/>
      <c r="U259" s="4"/>
      <c r="V259" s="2"/>
    </row>
    <row r="260" ht="15.75" customHeight="1">
      <c r="A260" s="14"/>
      <c r="B260" s="29"/>
      <c r="C260" s="14"/>
      <c r="D260" s="2"/>
      <c r="E260" s="14"/>
      <c r="F260" s="29"/>
      <c r="G260" s="14"/>
      <c r="H260" s="2"/>
      <c r="I260" s="14"/>
      <c r="J260" s="29"/>
      <c r="K260" s="14"/>
      <c r="L260" s="2"/>
      <c r="M260" s="2"/>
      <c r="N260" s="2"/>
      <c r="O260" s="2"/>
      <c r="P260" s="2"/>
      <c r="Q260" s="2"/>
      <c r="R260" s="2"/>
      <c r="T260" s="2"/>
      <c r="U260" s="4"/>
      <c r="V260" s="2"/>
    </row>
    <row r="261" ht="15.75" customHeight="1">
      <c r="A261" s="14"/>
      <c r="B261" s="29"/>
      <c r="C261" s="14"/>
      <c r="D261" s="2"/>
      <c r="E261" s="14"/>
      <c r="F261" s="29"/>
      <c r="G261" s="14"/>
      <c r="H261" s="2"/>
      <c r="I261" s="14"/>
      <c r="J261" s="29"/>
      <c r="K261" s="14"/>
      <c r="L261" s="2"/>
      <c r="M261" s="2"/>
      <c r="N261" s="2"/>
      <c r="O261" s="2"/>
      <c r="P261" s="2"/>
      <c r="Q261" s="2"/>
      <c r="R261" s="2"/>
      <c r="T261" s="2"/>
      <c r="U261" s="4"/>
      <c r="V261" s="2"/>
    </row>
    <row r="262" ht="15.75" customHeight="1">
      <c r="A262" s="14"/>
      <c r="B262" s="29"/>
      <c r="C262" s="14"/>
      <c r="D262" s="2"/>
      <c r="E262" s="14"/>
      <c r="F262" s="29"/>
      <c r="G262" s="14"/>
      <c r="H262" s="2"/>
      <c r="I262" s="14"/>
      <c r="J262" s="29"/>
      <c r="K262" s="14"/>
      <c r="L262" s="2"/>
      <c r="M262" s="2"/>
      <c r="N262" s="2"/>
      <c r="O262" s="2"/>
      <c r="P262" s="2"/>
      <c r="Q262" s="2"/>
      <c r="R262" s="2"/>
      <c r="T262" s="2"/>
      <c r="U262" s="4"/>
      <c r="V262" s="2"/>
    </row>
    <row r="263" ht="15.75" customHeight="1">
      <c r="A263" s="14"/>
      <c r="B263" s="29"/>
      <c r="C263" s="14"/>
      <c r="D263" s="2"/>
      <c r="E263" s="14"/>
      <c r="F263" s="29"/>
      <c r="G263" s="14"/>
      <c r="H263" s="2"/>
      <c r="I263" s="14"/>
      <c r="J263" s="29"/>
      <c r="K263" s="14"/>
      <c r="L263" s="2"/>
      <c r="M263" s="2"/>
      <c r="N263" s="2"/>
      <c r="O263" s="2"/>
      <c r="P263" s="2"/>
      <c r="Q263" s="2"/>
      <c r="R263" s="2"/>
      <c r="T263" s="2"/>
      <c r="U263" s="4"/>
      <c r="V263" s="2"/>
    </row>
    <row r="264" ht="15.75" customHeight="1">
      <c r="A264" s="14"/>
      <c r="B264" s="29"/>
      <c r="C264" s="14"/>
      <c r="D264" s="2"/>
      <c r="E264" s="14"/>
      <c r="F264" s="29"/>
      <c r="G264" s="14"/>
      <c r="H264" s="2"/>
      <c r="I264" s="14"/>
      <c r="J264" s="29"/>
      <c r="K264" s="14"/>
      <c r="L264" s="2"/>
      <c r="M264" s="2"/>
      <c r="N264" s="2"/>
      <c r="O264" s="2"/>
      <c r="P264" s="2"/>
      <c r="Q264" s="2"/>
      <c r="R264" s="2"/>
      <c r="T264" s="2"/>
      <c r="U264" s="4"/>
      <c r="V264" s="2"/>
    </row>
    <row r="265" ht="15.75" customHeight="1">
      <c r="A265" s="14"/>
      <c r="B265" s="29"/>
      <c r="C265" s="14"/>
      <c r="D265" s="2"/>
      <c r="E265" s="14"/>
      <c r="F265" s="29"/>
      <c r="G265" s="14"/>
      <c r="H265" s="2"/>
      <c r="I265" s="14"/>
      <c r="J265" s="29"/>
      <c r="K265" s="14"/>
      <c r="L265" s="2"/>
      <c r="M265" s="2"/>
      <c r="N265" s="2"/>
      <c r="O265" s="2"/>
      <c r="P265" s="2"/>
      <c r="Q265" s="2"/>
      <c r="R265" s="2"/>
      <c r="T265" s="2"/>
      <c r="U265" s="4"/>
      <c r="V265" s="2"/>
    </row>
    <row r="266" ht="15.75" customHeight="1">
      <c r="A266" s="14"/>
      <c r="B266" s="29"/>
      <c r="C266" s="14"/>
      <c r="D266" s="2"/>
      <c r="E266" s="14"/>
      <c r="F266" s="29"/>
      <c r="G266" s="14"/>
      <c r="H266" s="2"/>
      <c r="I266" s="14"/>
      <c r="J266" s="29"/>
      <c r="K266" s="14"/>
      <c r="L266" s="2"/>
      <c r="M266" s="2"/>
      <c r="N266" s="2"/>
      <c r="O266" s="2"/>
      <c r="P266" s="2"/>
      <c r="Q266" s="2"/>
      <c r="R266" s="2"/>
      <c r="T266" s="2"/>
      <c r="U266" s="4"/>
      <c r="V266" s="2"/>
    </row>
    <row r="267" ht="15.75" customHeight="1">
      <c r="A267" s="14"/>
      <c r="B267" s="29"/>
      <c r="C267" s="14"/>
      <c r="D267" s="2"/>
      <c r="E267" s="14"/>
      <c r="F267" s="29"/>
      <c r="G267" s="14"/>
      <c r="H267" s="2"/>
      <c r="I267" s="14"/>
      <c r="J267" s="29"/>
      <c r="K267" s="14"/>
      <c r="L267" s="2"/>
      <c r="M267" s="2"/>
      <c r="N267" s="2"/>
      <c r="O267" s="2"/>
      <c r="P267" s="2"/>
      <c r="Q267" s="2"/>
      <c r="R267" s="2"/>
      <c r="T267" s="2"/>
      <c r="U267" s="4"/>
      <c r="V267" s="2"/>
    </row>
    <row r="268" ht="15.75" customHeight="1">
      <c r="A268" s="14"/>
      <c r="B268" s="29"/>
      <c r="C268" s="14"/>
      <c r="D268" s="2"/>
      <c r="E268" s="14"/>
      <c r="F268" s="29"/>
      <c r="G268" s="14"/>
      <c r="H268" s="2"/>
      <c r="I268" s="14"/>
      <c r="J268" s="29"/>
      <c r="K268" s="14"/>
      <c r="L268" s="2"/>
      <c r="M268" s="2"/>
      <c r="N268" s="2"/>
      <c r="O268" s="2"/>
      <c r="P268" s="2"/>
      <c r="Q268" s="2"/>
      <c r="R268" s="2"/>
      <c r="T268" s="2"/>
      <c r="U268" s="4"/>
      <c r="V268" s="2"/>
    </row>
    <row r="269" ht="15.75" customHeight="1">
      <c r="A269" s="14"/>
      <c r="B269" s="29"/>
      <c r="C269" s="14"/>
      <c r="D269" s="2"/>
      <c r="E269" s="14"/>
      <c r="F269" s="29"/>
      <c r="G269" s="14"/>
      <c r="H269" s="2"/>
      <c r="I269" s="14"/>
      <c r="J269" s="29"/>
      <c r="K269" s="14"/>
      <c r="L269" s="2"/>
      <c r="M269" s="2"/>
      <c r="N269" s="2"/>
      <c r="O269" s="2"/>
      <c r="P269" s="2"/>
      <c r="Q269" s="2"/>
      <c r="R269" s="2"/>
      <c r="T269" s="2"/>
      <c r="U269" s="4"/>
      <c r="V269" s="2"/>
    </row>
    <row r="270" ht="15.75" customHeight="1">
      <c r="A270" s="14"/>
      <c r="B270" s="29"/>
      <c r="C270" s="14"/>
      <c r="D270" s="2"/>
      <c r="E270" s="14"/>
      <c r="F270" s="29"/>
      <c r="G270" s="14"/>
      <c r="H270" s="2"/>
      <c r="I270" s="14"/>
      <c r="J270" s="29"/>
      <c r="K270" s="14"/>
      <c r="L270" s="2"/>
      <c r="M270" s="2"/>
      <c r="N270" s="2"/>
      <c r="O270" s="2"/>
      <c r="P270" s="2"/>
      <c r="Q270" s="2"/>
      <c r="R270" s="2"/>
      <c r="T270" s="2"/>
      <c r="U270" s="4"/>
      <c r="V270" s="2"/>
    </row>
    <row r="271" ht="15.75" customHeight="1">
      <c r="A271" s="14"/>
      <c r="B271" s="29"/>
      <c r="C271" s="14"/>
      <c r="D271" s="2"/>
      <c r="E271" s="14"/>
      <c r="F271" s="29"/>
      <c r="G271" s="14"/>
      <c r="H271" s="2"/>
      <c r="I271" s="14"/>
      <c r="J271" s="29"/>
      <c r="K271" s="14"/>
      <c r="L271" s="2"/>
      <c r="M271" s="2"/>
      <c r="N271" s="2"/>
      <c r="O271" s="2"/>
      <c r="P271" s="2"/>
      <c r="Q271" s="2"/>
      <c r="R271" s="2"/>
      <c r="T271" s="2"/>
      <c r="U271" s="4"/>
      <c r="V271" s="2"/>
    </row>
    <row r="272" ht="15.75" customHeight="1">
      <c r="A272" s="14"/>
      <c r="B272" s="29"/>
      <c r="C272" s="14"/>
      <c r="D272" s="2"/>
      <c r="E272" s="14"/>
      <c r="F272" s="29"/>
      <c r="G272" s="14"/>
      <c r="H272" s="2"/>
      <c r="I272" s="14"/>
      <c r="J272" s="29"/>
      <c r="K272" s="14"/>
      <c r="L272" s="2"/>
      <c r="M272" s="2"/>
      <c r="N272" s="2"/>
      <c r="O272" s="2"/>
      <c r="P272" s="2"/>
      <c r="Q272" s="2"/>
      <c r="R272" s="2"/>
      <c r="T272" s="2"/>
      <c r="U272" s="4"/>
      <c r="V272" s="2"/>
    </row>
    <row r="273" ht="15.75" customHeight="1">
      <c r="A273" s="14"/>
      <c r="B273" s="29"/>
      <c r="C273" s="14"/>
      <c r="D273" s="2"/>
      <c r="E273" s="14"/>
      <c r="F273" s="29"/>
      <c r="G273" s="14"/>
      <c r="H273" s="2"/>
      <c r="I273" s="14"/>
      <c r="J273" s="29"/>
      <c r="K273" s="14"/>
      <c r="L273" s="2"/>
      <c r="M273" s="2"/>
      <c r="N273" s="2"/>
      <c r="O273" s="2"/>
      <c r="P273" s="2"/>
      <c r="Q273" s="2"/>
      <c r="R273" s="2"/>
      <c r="T273" s="2"/>
      <c r="U273" s="4"/>
      <c r="V273" s="2"/>
    </row>
    <row r="274" ht="15.75" customHeight="1">
      <c r="A274" s="14"/>
      <c r="B274" s="29"/>
      <c r="C274" s="14"/>
      <c r="D274" s="2"/>
      <c r="E274" s="14"/>
      <c r="F274" s="29"/>
      <c r="G274" s="14"/>
      <c r="H274" s="2"/>
      <c r="I274" s="14"/>
      <c r="J274" s="29"/>
      <c r="K274" s="14"/>
      <c r="L274" s="2"/>
      <c r="M274" s="2"/>
      <c r="N274" s="2"/>
      <c r="O274" s="2"/>
      <c r="P274" s="2"/>
      <c r="Q274" s="2"/>
      <c r="R274" s="2"/>
      <c r="T274" s="2"/>
      <c r="U274" s="4"/>
      <c r="V274" s="2"/>
    </row>
    <row r="275" ht="15.75" customHeight="1">
      <c r="A275" s="14"/>
      <c r="B275" s="29"/>
      <c r="C275" s="14"/>
      <c r="D275" s="2"/>
      <c r="E275" s="14"/>
      <c r="F275" s="29"/>
      <c r="G275" s="14"/>
      <c r="H275" s="2"/>
      <c r="I275" s="14"/>
      <c r="J275" s="29"/>
      <c r="K275" s="14"/>
      <c r="L275" s="2"/>
      <c r="M275" s="2"/>
      <c r="N275" s="2"/>
      <c r="O275" s="2"/>
      <c r="P275" s="2"/>
      <c r="Q275" s="2"/>
      <c r="R275" s="2"/>
      <c r="T275" s="2"/>
      <c r="U275" s="4"/>
      <c r="V275" s="2"/>
    </row>
    <row r="276" ht="15.75" customHeight="1">
      <c r="A276" s="14"/>
      <c r="B276" s="29"/>
      <c r="C276" s="14"/>
      <c r="D276" s="2"/>
      <c r="E276" s="14"/>
      <c r="F276" s="29"/>
      <c r="G276" s="14"/>
      <c r="H276" s="2"/>
      <c r="I276" s="14"/>
      <c r="J276" s="29"/>
      <c r="K276" s="14"/>
      <c r="L276" s="2"/>
      <c r="M276" s="2"/>
      <c r="N276" s="2"/>
      <c r="O276" s="2"/>
      <c r="P276" s="2"/>
      <c r="Q276" s="2"/>
      <c r="R276" s="2"/>
      <c r="T276" s="2"/>
      <c r="U276" s="4"/>
      <c r="V276" s="2"/>
    </row>
    <row r="277" ht="15.75" customHeight="1">
      <c r="A277" s="14"/>
      <c r="B277" s="29"/>
      <c r="C277" s="14"/>
      <c r="D277" s="2"/>
      <c r="E277" s="14"/>
      <c r="F277" s="29"/>
      <c r="G277" s="14"/>
      <c r="H277" s="2"/>
      <c r="I277" s="14"/>
      <c r="J277" s="29"/>
      <c r="K277" s="14"/>
      <c r="L277" s="2"/>
      <c r="M277" s="2"/>
      <c r="N277" s="2"/>
      <c r="O277" s="2"/>
      <c r="P277" s="2"/>
      <c r="Q277" s="2"/>
      <c r="R277" s="2"/>
      <c r="T277" s="2"/>
      <c r="U277" s="4"/>
      <c r="V277" s="2"/>
    </row>
    <row r="278" ht="15.75" customHeight="1">
      <c r="A278" s="14"/>
      <c r="B278" s="29"/>
      <c r="C278" s="14"/>
      <c r="D278" s="2"/>
      <c r="E278" s="14"/>
      <c r="F278" s="29"/>
      <c r="G278" s="14"/>
      <c r="H278" s="2"/>
      <c r="I278" s="14"/>
      <c r="J278" s="29"/>
      <c r="K278" s="14"/>
      <c r="L278" s="2"/>
      <c r="M278" s="2"/>
      <c r="N278" s="2"/>
      <c r="O278" s="2"/>
      <c r="P278" s="2"/>
      <c r="Q278" s="2"/>
      <c r="R278" s="2"/>
      <c r="T278" s="2"/>
      <c r="U278" s="4"/>
      <c r="V278" s="2"/>
    </row>
    <row r="279" ht="15.75" customHeight="1">
      <c r="A279" s="14"/>
      <c r="B279" s="29"/>
      <c r="C279" s="14"/>
      <c r="D279" s="2"/>
      <c r="E279" s="14"/>
      <c r="F279" s="29"/>
      <c r="G279" s="14"/>
      <c r="H279" s="2"/>
      <c r="I279" s="14"/>
      <c r="J279" s="29"/>
      <c r="K279" s="14"/>
      <c r="L279" s="2"/>
      <c r="M279" s="2"/>
      <c r="N279" s="2"/>
      <c r="O279" s="2"/>
      <c r="P279" s="2"/>
      <c r="Q279" s="2"/>
      <c r="R279" s="2"/>
      <c r="T279" s="2"/>
      <c r="U279" s="4"/>
      <c r="V279" s="2"/>
    </row>
    <row r="280" ht="15.75" customHeight="1">
      <c r="A280" s="14"/>
      <c r="B280" s="29"/>
      <c r="C280" s="14"/>
      <c r="D280" s="2"/>
      <c r="E280" s="14"/>
      <c r="F280" s="29"/>
      <c r="G280" s="14"/>
      <c r="H280" s="2"/>
      <c r="I280" s="14"/>
      <c r="J280" s="29"/>
      <c r="K280" s="14"/>
      <c r="L280" s="2"/>
      <c r="M280" s="2"/>
      <c r="N280" s="2"/>
      <c r="O280" s="2"/>
      <c r="P280" s="2"/>
      <c r="Q280" s="2"/>
      <c r="R280" s="2"/>
      <c r="T280" s="2"/>
      <c r="U280" s="4"/>
      <c r="V280" s="2"/>
    </row>
    <row r="281" ht="15.75" customHeight="1">
      <c r="A281" s="14"/>
      <c r="B281" s="29"/>
      <c r="C281" s="14"/>
      <c r="D281" s="2"/>
      <c r="E281" s="14"/>
      <c r="F281" s="29"/>
      <c r="G281" s="14"/>
      <c r="H281" s="2"/>
      <c r="I281" s="14"/>
      <c r="J281" s="29"/>
      <c r="K281" s="14"/>
      <c r="L281" s="2"/>
      <c r="M281" s="2"/>
      <c r="N281" s="2"/>
      <c r="O281" s="2"/>
      <c r="P281" s="2"/>
      <c r="Q281" s="2"/>
      <c r="R281" s="2"/>
      <c r="T281" s="2"/>
      <c r="U281" s="4"/>
      <c r="V281" s="2"/>
    </row>
    <row r="282" ht="15.75" customHeight="1">
      <c r="A282" s="14"/>
      <c r="B282" s="29"/>
      <c r="C282" s="14"/>
      <c r="D282" s="2"/>
      <c r="E282" s="14"/>
      <c r="F282" s="29"/>
      <c r="G282" s="14"/>
      <c r="H282" s="2"/>
      <c r="I282" s="14"/>
      <c r="J282" s="29"/>
      <c r="K282" s="14"/>
      <c r="L282" s="2"/>
      <c r="M282" s="2"/>
      <c r="N282" s="2"/>
      <c r="O282" s="2"/>
      <c r="P282" s="2"/>
      <c r="Q282" s="2"/>
      <c r="R282" s="2"/>
      <c r="T282" s="2"/>
      <c r="U282" s="4"/>
      <c r="V282" s="2"/>
    </row>
    <row r="283" ht="15.75" customHeight="1">
      <c r="A283" s="14"/>
      <c r="B283" s="29"/>
      <c r="C283" s="14"/>
      <c r="D283" s="2"/>
      <c r="E283" s="14"/>
      <c r="F283" s="29"/>
      <c r="G283" s="14"/>
      <c r="H283" s="2"/>
      <c r="I283" s="14"/>
      <c r="J283" s="29"/>
      <c r="K283" s="14"/>
      <c r="L283" s="2"/>
      <c r="M283" s="2"/>
      <c r="N283" s="2"/>
      <c r="O283" s="2"/>
      <c r="P283" s="2"/>
      <c r="Q283" s="2"/>
      <c r="R283" s="2"/>
      <c r="T283" s="2"/>
      <c r="U283" s="4"/>
      <c r="V283" s="2"/>
    </row>
    <row r="284" ht="15.75" customHeight="1">
      <c r="A284" s="14"/>
      <c r="B284" s="29"/>
      <c r="C284" s="14"/>
      <c r="D284" s="2"/>
      <c r="E284" s="14"/>
      <c r="F284" s="29"/>
      <c r="G284" s="14"/>
      <c r="H284" s="2"/>
      <c r="I284" s="14"/>
      <c r="J284" s="29"/>
      <c r="K284" s="14"/>
      <c r="L284" s="2"/>
      <c r="M284" s="2"/>
      <c r="N284" s="2"/>
      <c r="O284" s="2"/>
      <c r="P284" s="2"/>
      <c r="Q284" s="2"/>
      <c r="R284" s="2"/>
      <c r="T284" s="2"/>
      <c r="U284" s="4"/>
      <c r="V284" s="2"/>
    </row>
    <row r="285" ht="15.75" customHeight="1">
      <c r="A285" s="14"/>
      <c r="B285" s="29"/>
      <c r="C285" s="14"/>
      <c r="D285" s="2"/>
      <c r="E285" s="14"/>
      <c r="F285" s="29"/>
      <c r="G285" s="14"/>
      <c r="H285" s="2"/>
      <c r="I285" s="14"/>
      <c r="J285" s="29"/>
      <c r="K285" s="14"/>
      <c r="L285" s="2"/>
      <c r="M285" s="2"/>
      <c r="N285" s="2"/>
      <c r="O285" s="2"/>
      <c r="P285" s="2"/>
      <c r="Q285" s="2"/>
      <c r="R285" s="2"/>
      <c r="T285" s="2"/>
      <c r="U285" s="4"/>
      <c r="V285" s="2"/>
    </row>
    <row r="286" ht="15.75" customHeight="1">
      <c r="A286" s="14"/>
      <c r="B286" s="29"/>
      <c r="C286" s="14"/>
      <c r="D286" s="2"/>
      <c r="E286" s="14"/>
      <c r="F286" s="29"/>
      <c r="G286" s="14"/>
      <c r="H286" s="2"/>
      <c r="I286" s="14"/>
      <c r="J286" s="29"/>
      <c r="K286" s="14"/>
      <c r="L286" s="2"/>
      <c r="M286" s="2"/>
      <c r="N286" s="2"/>
      <c r="O286" s="2"/>
      <c r="P286" s="2"/>
      <c r="Q286" s="2"/>
      <c r="R286" s="2"/>
      <c r="T286" s="2"/>
      <c r="U286" s="4"/>
      <c r="V286" s="2"/>
    </row>
    <row r="287" ht="15.75" customHeight="1">
      <c r="A287" s="14"/>
      <c r="B287" s="29"/>
      <c r="C287" s="14"/>
      <c r="D287" s="2"/>
      <c r="E287" s="14"/>
      <c r="F287" s="29"/>
      <c r="G287" s="14"/>
      <c r="H287" s="2"/>
      <c r="I287" s="14"/>
      <c r="J287" s="29"/>
      <c r="K287" s="14"/>
      <c r="L287" s="2"/>
      <c r="M287" s="2"/>
      <c r="N287" s="2"/>
      <c r="O287" s="2"/>
      <c r="P287" s="2"/>
      <c r="Q287" s="2"/>
      <c r="R287" s="2"/>
      <c r="T287" s="2"/>
      <c r="U287" s="4"/>
      <c r="V287" s="2"/>
    </row>
    <row r="288" ht="15.75" customHeight="1">
      <c r="A288" s="14"/>
      <c r="B288" s="29"/>
      <c r="C288" s="14"/>
      <c r="D288" s="2"/>
      <c r="E288" s="14"/>
      <c r="F288" s="29"/>
      <c r="G288" s="14"/>
      <c r="H288" s="2"/>
      <c r="I288" s="14"/>
      <c r="J288" s="29"/>
      <c r="K288" s="14"/>
      <c r="L288" s="2"/>
      <c r="M288" s="2"/>
      <c r="N288" s="2"/>
      <c r="O288" s="2"/>
      <c r="P288" s="2"/>
      <c r="Q288" s="2"/>
      <c r="R288" s="2"/>
      <c r="T288" s="2"/>
      <c r="U288" s="4"/>
      <c r="V288" s="2"/>
    </row>
    <row r="289" ht="15.75" customHeight="1">
      <c r="A289" s="14"/>
      <c r="B289" s="29"/>
      <c r="C289" s="14"/>
      <c r="D289" s="2"/>
      <c r="E289" s="14"/>
      <c r="F289" s="29"/>
      <c r="G289" s="14"/>
      <c r="H289" s="2"/>
      <c r="I289" s="14"/>
      <c r="J289" s="29"/>
      <c r="K289" s="14"/>
      <c r="L289" s="2"/>
      <c r="M289" s="2"/>
      <c r="N289" s="2"/>
      <c r="O289" s="2"/>
      <c r="P289" s="2"/>
      <c r="Q289" s="2"/>
      <c r="R289" s="2"/>
      <c r="T289" s="2"/>
      <c r="U289" s="4"/>
      <c r="V289" s="2"/>
    </row>
    <row r="290" ht="15.75" customHeight="1">
      <c r="A290" s="14"/>
      <c r="B290" s="29"/>
      <c r="C290" s="14"/>
      <c r="D290" s="2"/>
      <c r="E290" s="14"/>
      <c r="F290" s="29"/>
      <c r="G290" s="14"/>
      <c r="H290" s="2"/>
      <c r="I290" s="14"/>
      <c r="J290" s="29"/>
      <c r="K290" s="14"/>
      <c r="L290" s="2"/>
      <c r="M290" s="2"/>
      <c r="N290" s="2"/>
      <c r="O290" s="2"/>
      <c r="P290" s="2"/>
      <c r="Q290" s="2"/>
      <c r="R290" s="2"/>
      <c r="T290" s="2"/>
      <c r="U290" s="4"/>
      <c r="V290" s="2"/>
    </row>
    <row r="291" ht="15.75" customHeight="1">
      <c r="A291" s="14"/>
      <c r="B291" s="29"/>
      <c r="C291" s="14"/>
      <c r="D291" s="2"/>
      <c r="E291" s="14"/>
      <c r="F291" s="29"/>
      <c r="G291" s="14"/>
      <c r="H291" s="2"/>
      <c r="I291" s="14"/>
      <c r="J291" s="29"/>
      <c r="K291" s="14"/>
      <c r="L291" s="2"/>
      <c r="M291" s="2"/>
      <c r="N291" s="2"/>
      <c r="O291" s="2"/>
      <c r="P291" s="2"/>
      <c r="Q291" s="2"/>
      <c r="R291" s="2"/>
      <c r="T291" s="2"/>
      <c r="U291" s="4"/>
      <c r="V291" s="2"/>
    </row>
    <row r="292" ht="15.75" customHeight="1">
      <c r="A292" s="14"/>
      <c r="B292" s="29"/>
      <c r="C292" s="14"/>
      <c r="D292" s="2"/>
      <c r="E292" s="14"/>
      <c r="F292" s="29"/>
      <c r="G292" s="14"/>
      <c r="H292" s="2"/>
      <c r="I292" s="14"/>
      <c r="J292" s="29"/>
      <c r="K292" s="14"/>
      <c r="L292" s="2"/>
      <c r="M292" s="2"/>
      <c r="N292" s="2"/>
      <c r="O292" s="2"/>
      <c r="P292" s="2"/>
      <c r="Q292" s="2"/>
      <c r="R292" s="2"/>
      <c r="T292" s="2"/>
      <c r="U292" s="4"/>
      <c r="V292" s="2"/>
    </row>
    <row r="293" ht="15.75" customHeight="1">
      <c r="A293" s="14"/>
      <c r="B293" s="29"/>
      <c r="C293" s="14"/>
      <c r="D293" s="2"/>
      <c r="E293" s="14"/>
      <c r="F293" s="29"/>
      <c r="G293" s="14"/>
      <c r="H293" s="2"/>
      <c r="I293" s="14"/>
      <c r="J293" s="29"/>
      <c r="K293" s="14"/>
      <c r="L293" s="2"/>
      <c r="M293" s="2"/>
      <c r="N293" s="2"/>
      <c r="O293" s="2"/>
      <c r="P293" s="2"/>
      <c r="Q293" s="2"/>
      <c r="R293" s="2"/>
      <c r="T293" s="2"/>
      <c r="U293" s="4"/>
      <c r="V293" s="2"/>
    </row>
    <row r="294" ht="15.75" customHeight="1">
      <c r="A294" s="14"/>
      <c r="B294" s="29"/>
      <c r="C294" s="14"/>
      <c r="D294" s="2"/>
      <c r="E294" s="14"/>
      <c r="F294" s="29"/>
      <c r="G294" s="14"/>
      <c r="H294" s="2"/>
      <c r="I294" s="14"/>
      <c r="J294" s="29"/>
      <c r="K294" s="14"/>
      <c r="L294" s="2"/>
      <c r="M294" s="2"/>
      <c r="N294" s="2"/>
      <c r="O294" s="2"/>
      <c r="P294" s="2"/>
      <c r="Q294" s="2"/>
      <c r="R294" s="2"/>
      <c r="T294" s="2"/>
      <c r="U294" s="4"/>
      <c r="V294" s="2"/>
    </row>
    <row r="295" ht="15.75" customHeight="1">
      <c r="A295" s="14"/>
      <c r="B295" s="29"/>
      <c r="C295" s="14"/>
      <c r="D295" s="2"/>
      <c r="E295" s="14"/>
      <c r="F295" s="29"/>
      <c r="G295" s="14"/>
      <c r="H295" s="2"/>
      <c r="I295" s="14"/>
      <c r="J295" s="29"/>
      <c r="K295" s="14"/>
      <c r="L295" s="2"/>
      <c r="M295" s="2"/>
      <c r="N295" s="2"/>
      <c r="O295" s="2"/>
      <c r="P295" s="2"/>
      <c r="Q295" s="2"/>
      <c r="R295" s="2"/>
      <c r="T295" s="2"/>
      <c r="U295" s="4"/>
      <c r="V295" s="2"/>
    </row>
    <row r="296" ht="15.75" customHeight="1">
      <c r="A296" s="14"/>
      <c r="B296" s="29"/>
      <c r="C296" s="14"/>
      <c r="D296" s="2"/>
      <c r="E296" s="14"/>
      <c r="F296" s="29"/>
      <c r="G296" s="14"/>
      <c r="H296" s="2"/>
      <c r="I296" s="14"/>
      <c r="J296" s="29"/>
      <c r="K296" s="14"/>
      <c r="L296" s="2"/>
      <c r="M296" s="2"/>
      <c r="N296" s="2"/>
      <c r="O296" s="2"/>
      <c r="P296" s="2"/>
      <c r="Q296" s="2"/>
      <c r="R296" s="2"/>
      <c r="T296" s="2"/>
      <c r="U296" s="4"/>
      <c r="V296" s="2"/>
    </row>
    <row r="297" ht="15.75" customHeight="1">
      <c r="A297" s="14"/>
      <c r="B297" s="29"/>
      <c r="C297" s="14"/>
      <c r="D297" s="2"/>
      <c r="E297" s="14"/>
      <c r="F297" s="29"/>
      <c r="G297" s="14"/>
      <c r="H297" s="2"/>
      <c r="I297" s="14"/>
      <c r="J297" s="29"/>
      <c r="K297" s="14"/>
      <c r="L297" s="2"/>
      <c r="M297" s="2"/>
      <c r="N297" s="2"/>
      <c r="O297" s="2"/>
      <c r="P297" s="2"/>
      <c r="Q297" s="2"/>
      <c r="R297" s="2"/>
      <c r="T297" s="2"/>
      <c r="U297" s="4"/>
      <c r="V297" s="2"/>
    </row>
    <row r="298" ht="15.75" customHeight="1">
      <c r="A298" s="14"/>
      <c r="B298" s="29"/>
      <c r="C298" s="14"/>
      <c r="D298" s="2"/>
      <c r="E298" s="14"/>
      <c r="F298" s="29"/>
      <c r="G298" s="14"/>
      <c r="H298" s="2"/>
      <c r="I298" s="14"/>
      <c r="J298" s="29"/>
      <c r="K298" s="14"/>
      <c r="L298" s="2"/>
      <c r="M298" s="2"/>
      <c r="N298" s="2"/>
      <c r="O298" s="2"/>
      <c r="P298" s="2"/>
      <c r="Q298" s="2"/>
      <c r="R298" s="2"/>
      <c r="T298" s="2"/>
      <c r="U298" s="4"/>
      <c r="V298" s="2"/>
    </row>
    <row r="299" ht="15.75" customHeight="1">
      <c r="A299" s="14"/>
      <c r="B299" s="29"/>
      <c r="C299" s="14"/>
      <c r="D299" s="2"/>
      <c r="E299" s="14"/>
      <c r="F299" s="29"/>
      <c r="G299" s="14"/>
      <c r="H299" s="2"/>
      <c r="I299" s="14"/>
      <c r="J299" s="29"/>
      <c r="K299" s="14"/>
      <c r="L299" s="2"/>
      <c r="M299" s="2"/>
      <c r="N299" s="2"/>
      <c r="O299" s="2"/>
      <c r="P299" s="2"/>
      <c r="Q299" s="2"/>
      <c r="R299" s="2"/>
      <c r="T299" s="2"/>
      <c r="U299" s="4"/>
      <c r="V299" s="2"/>
    </row>
    <row r="300" ht="15.75" customHeight="1">
      <c r="A300" s="14"/>
      <c r="B300" s="29"/>
      <c r="C300" s="14"/>
      <c r="D300" s="2"/>
      <c r="E300" s="14"/>
      <c r="F300" s="29"/>
      <c r="G300" s="14"/>
      <c r="H300" s="2"/>
      <c r="I300" s="14"/>
      <c r="J300" s="29"/>
      <c r="K300" s="14"/>
      <c r="L300" s="2"/>
      <c r="M300" s="2"/>
      <c r="N300" s="2"/>
      <c r="O300" s="2"/>
      <c r="P300" s="2"/>
      <c r="Q300" s="2"/>
      <c r="R300" s="2"/>
      <c r="T300" s="2"/>
      <c r="U300" s="4"/>
      <c r="V300" s="2"/>
    </row>
    <row r="301" ht="15.75" customHeight="1">
      <c r="A301" s="14"/>
      <c r="B301" s="29"/>
      <c r="C301" s="14"/>
      <c r="D301" s="2"/>
      <c r="E301" s="14"/>
      <c r="F301" s="29"/>
      <c r="G301" s="14"/>
      <c r="H301" s="2"/>
      <c r="I301" s="14"/>
      <c r="J301" s="29"/>
      <c r="K301" s="14"/>
      <c r="L301" s="2"/>
      <c r="M301" s="2"/>
      <c r="N301" s="2"/>
      <c r="O301" s="2"/>
      <c r="P301" s="2"/>
      <c r="Q301" s="2"/>
      <c r="R301" s="2"/>
      <c r="T301" s="2"/>
      <c r="U301" s="4"/>
      <c r="V301" s="2"/>
    </row>
    <row r="302" ht="15.75" customHeight="1">
      <c r="M302" s="2"/>
      <c r="N302" s="2"/>
      <c r="O302" s="2"/>
      <c r="P302" s="2"/>
      <c r="Q302" s="2"/>
      <c r="R302" s="2"/>
      <c r="T302" s="2"/>
      <c r="U302" s="4"/>
      <c r="V302" s="2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