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<sst xmlns="http://schemas.openxmlformats.org/spreadsheetml/2006/main" count="61" uniqueCount="40">
  <si>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</si>
  <si>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</si>
  <si>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</si>
  <si>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</si>
  <si>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</si>
  <si>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</si>
  <si>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</si>
  <si>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СКО П0</t>
  </si>
  <si>
    <t>СКО Д0</t>
  </si>
  <si>
    <t>СКО К0</t>
  </si>
  <si>
    <t>СКО V0</t>
  </si>
  <si>
    <t>Ка</t>
  </si>
  <si>
    <t>Кб</t>
  </si>
  <si>
    <t>t</t>
  </si>
  <si>
    <t>Nf</t>
  </si>
  <si>
    <t>Iter</t>
  </si>
  <si>
    <t>Исходные данные</t>
  </si>
  <si>
    <t>П0=0°</t>
  </si>
  <si>
    <t>Д0=20 км</t>
  </si>
  <si>
    <t>К0=45°</t>
  </si>
  <si>
    <t>V0=10 м/с</t>
  </si>
  <si>
    <t>СКО=0.1°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</si>
  <si>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</si>
  <si>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</si>
  <si>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</si>
  <si>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</si>
  <si>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</si>
  <si>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</si>
  <si>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</si>
  <si>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</si>
  <si>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</si>
  <si>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</si>
  <si>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</si>
  <si>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</si>
  <si>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</si>
  <si>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</si>
  <si>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</si>
  <si>
    <t>Nf_max</t>
  </si>
  <si>
    <t>Iter_max</t>
  </si>
  <si>
    <t>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</si>
</sst>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9" xfId="0" applyFont="1" applyNumberFormat="1"/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7.0"/>
    <col customWidth="1" min="14" max="14" width="8.0"/>
    <col customWidth="1" min="15" max="15" width="6.75"/>
    <col customWidth="1" min="16" max="16" width="8.88"/>
    <col customWidth="1" min="17" max="18" width="7.63"/>
    <col customWidth="1" min="19" max="19" width="8.25"/>
    <col customWidth="1" min="20" max="20" width="7.0"/>
    <col customWidth="1" min="21" max="21" width="7.63"/>
    <col customWidth="1" min="22" max="22" width="7.0"/>
    <col customWidth="1" min="23" max="23" width="7.63"/>
    <col customWidth="1" min="24" max="24" width="11.75"/>
    <col customWidth="1" min="25" max="25" width="10.5"/>
    <col customWidth="1" min="26" max="26" width="9.38"/>
    <col customWidth="1" min="27" max="27" width="7.5"/>
  </cols>
  <sheetData>
    <row r="1">
      <c r="A1" s="1" t="s">
        <v>0</v>
      </c>
      <c r="E1" s="1" t="s">
        <v>1</v>
      </c>
      <c r="I1" s="1" t="s">
        <v>2</v>
      </c>
      <c r="M1" s="2"/>
      <c r="N1" s="2"/>
      <c r="O1" s="2"/>
      <c r="P1" s="2"/>
      <c r="S1" s="3"/>
      <c r="T1" s="2"/>
      <c r="U1" s="4"/>
      <c r="V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T2" s="6" t="s">
        <v>13</v>
      </c>
      <c r="U2" s="7" t="s">
        <v>14</v>
      </c>
      <c r="V2" s="6" t="s">
        <v>15</v>
      </c>
      <c r="X2" s="8" t="s">
        <v>16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359.9898169105314</v>
      </c>
      <c r="F3" s="10">
        <v>20.17047339300789</v>
      </c>
      <c r="G3" s="9">
        <v>45.11864619480687</v>
      </c>
      <c r="H3" s="11">
        <v>10.08751088150982</v>
      </c>
      <c r="I3" s="9">
        <v>0.0</v>
      </c>
      <c r="J3" s="10">
        <v>11.93674631908459</v>
      </c>
      <c r="K3" s="9">
        <v>97.71935449989665</v>
      </c>
      <c r="L3" s="11">
        <v>8.803968569998238</v>
      </c>
      <c r="M3" s="11">
        <v>0.01116986930166487</v>
      </c>
      <c r="N3" s="11">
        <v>0.1073628032649765</v>
      </c>
      <c r="O3" s="11">
        <v>0.1397027328419129</v>
      </c>
      <c r="P3" s="11">
        <v>0.08299631676289586</v>
      </c>
      <c r="Q3" s="11">
        <v>0.01005309754771358</v>
      </c>
      <c r="R3" s="11">
        <v>0.04159576369875898</v>
      </c>
      <c r="S3" s="12">
        <v>1.0</v>
      </c>
      <c r="T3" s="11">
        <v>0.0179896354675293</v>
      </c>
      <c r="U3" s="13">
        <v>46.0</v>
      </c>
      <c r="V3" s="13">
        <v>9.0</v>
      </c>
      <c r="X3" s="1" t="s">
        <v>17</v>
      </c>
      <c r="AB3" s="14">
        <f t="shared" ref="AB3:AB102" si="1">IF(E3&lt;180, E3+360, E3)</f>
        <v>359.9898169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0.006350361913454021</v>
      </c>
      <c r="F4" s="10">
        <v>19.96025741482874</v>
      </c>
      <c r="G4" s="9">
        <v>45.10947636581733</v>
      </c>
      <c r="H4" s="11">
        <v>9.937266384395512</v>
      </c>
      <c r="I4" s="9">
        <v>0.0</v>
      </c>
      <c r="J4" s="10">
        <v>6.934010438041131</v>
      </c>
      <c r="K4" s="9">
        <v>15.76298979056933</v>
      </c>
      <c r="L4" s="11">
        <v>11.97076711983849</v>
      </c>
      <c r="M4" s="11">
        <v>0.01099060554973361</v>
      </c>
      <c r="N4" s="11">
        <v>0.103329139527734</v>
      </c>
      <c r="O4" s="11">
        <v>0.1381447391630678</v>
      </c>
      <c r="P4" s="11">
        <v>0.0800644753815094</v>
      </c>
      <c r="Q4" s="11">
        <v>0.009752211891151403</v>
      </c>
      <c r="R4" s="11">
        <v>0.02331978562252557</v>
      </c>
      <c r="S4" s="12">
        <v>1.0</v>
      </c>
      <c r="T4" s="11">
        <v>0.01798820495605469</v>
      </c>
      <c r="U4" s="13">
        <v>46.0</v>
      </c>
      <c r="V4" s="13">
        <v>9.0</v>
      </c>
      <c r="X4" s="15" t="s">
        <v>18</v>
      </c>
      <c r="Y4" s="8"/>
      <c r="AB4" s="14">
        <f t="shared" si="1"/>
        <v>360.0063504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0.009262627329763028</v>
      </c>
      <c r="F5" s="10">
        <v>19.97078152997299</v>
      </c>
      <c r="G5" s="9">
        <v>44.96577096617006</v>
      </c>
      <c r="H5" s="11">
        <v>9.989610992008613</v>
      </c>
      <c r="I5" s="9">
        <v>0.0</v>
      </c>
      <c r="J5" s="10">
        <v>6.222156017427753</v>
      </c>
      <c r="K5" s="9">
        <v>75.1337161504221</v>
      </c>
      <c r="L5" s="11">
        <v>10.09514235243201</v>
      </c>
      <c r="M5" s="11">
        <v>0.01090362765383468</v>
      </c>
      <c r="N5" s="11">
        <v>0.1027288762814494</v>
      </c>
      <c r="O5" s="11">
        <v>0.1360707726642781</v>
      </c>
      <c r="P5" s="11">
        <v>0.07978673803921604</v>
      </c>
      <c r="Q5" s="11">
        <v>0.009588290416439858</v>
      </c>
      <c r="R5" s="11">
        <v>0.008203507178290466</v>
      </c>
      <c r="S5" s="12">
        <v>1.0</v>
      </c>
      <c r="T5" s="11">
        <v>0.01798892021179199</v>
      </c>
      <c r="U5" s="13">
        <v>46.0</v>
      </c>
      <c r="V5" s="13">
        <v>9.0</v>
      </c>
      <c r="X5" s="1" t="s">
        <v>19</v>
      </c>
      <c r="Y5" s="8"/>
      <c r="AB5" s="14">
        <f t="shared" si="1"/>
        <v>360.0092626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0.004102500652179568</v>
      </c>
      <c r="F6" s="10">
        <v>19.90578204098283</v>
      </c>
      <c r="G6" s="9">
        <v>45.1532468824626</v>
      </c>
      <c r="H6" s="11">
        <v>9.88210623578645</v>
      </c>
      <c r="I6" s="9">
        <v>0.0</v>
      </c>
      <c r="J6" s="10">
        <v>29.40688734232231</v>
      </c>
      <c r="K6" s="9">
        <v>48.37724256382513</v>
      </c>
      <c r="L6" s="11">
        <v>14.80464709884336</v>
      </c>
      <c r="M6" s="11">
        <v>0.0114645882505059</v>
      </c>
      <c r="N6" s="11">
        <v>0.1071190433826957</v>
      </c>
      <c r="O6" s="11">
        <v>0.1446590533757896</v>
      </c>
      <c r="P6" s="11">
        <v>0.08297876399086743</v>
      </c>
      <c r="Q6" s="11">
        <v>0.01062079436599223</v>
      </c>
      <c r="R6" s="11">
        <v>0.04218173486276191</v>
      </c>
      <c r="S6" s="12">
        <v>1.0</v>
      </c>
      <c r="T6" s="11">
        <v>0.01698946952819824</v>
      </c>
      <c r="U6" s="13">
        <v>46.0</v>
      </c>
      <c r="V6" s="13">
        <v>9.0</v>
      </c>
      <c r="X6" s="1" t="s">
        <v>20</v>
      </c>
      <c r="Y6" s="8"/>
      <c r="AB6" s="14">
        <f t="shared" si="1"/>
        <v>360.0041025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359.9873290087911</v>
      </c>
      <c r="F7" s="10">
        <v>19.97235985423634</v>
      </c>
      <c r="G7" s="9">
        <v>44.90545994697879</v>
      </c>
      <c r="H7" s="11">
        <v>10.0261669303292</v>
      </c>
      <c r="I7" s="9">
        <v>0.0</v>
      </c>
      <c r="J7" s="10">
        <v>19.73272791805275</v>
      </c>
      <c r="K7" s="9">
        <v>126.8310713195015</v>
      </c>
      <c r="L7" s="11">
        <v>5.448056467299417</v>
      </c>
      <c r="M7" s="11">
        <v>0.01103011013927628</v>
      </c>
      <c r="N7" s="11">
        <v>0.1039995632864103</v>
      </c>
      <c r="O7" s="11">
        <v>0.1368980972576269</v>
      </c>
      <c r="P7" s="11">
        <v>0.08088172932128036</v>
      </c>
      <c r="Q7" s="11">
        <v>0.009804696463994492</v>
      </c>
      <c r="R7" s="11">
        <v>0.01437632719035917</v>
      </c>
      <c r="S7" s="12">
        <v>1.0</v>
      </c>
      <c r="T7" s="11">
        <v>0.03697681427001953</v>
      </c>
      <c r="U7" s="13">
        <v>102.0</v>
      </c>
      <c r="V7" s="13">
        <v>19.0</v>
      </c>
      <c r="X7" s="15" t="s">
        <v>21</v>
      </c>
      <c r="AB7" s="14">
        <f t="shared" si="1"/>
        <v>359.987329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0.005672283317244196</v>
      </c>
      <c r="F8" s="10">
        <v>19.94510496139782</v>
      </c>
      <c r="G8" s="9">
        <v>44.97781355148864</v>
      </c>
      <c r="H8" s="11">
        <v>9.961391167081112</v>
      </c>
      <c r="I8" s="9">
        <v>0.0</v>
      </c>
      <c r="J8" s="10">
        <v>35.87938626120675</v>
      </c>
      <c r="K8" s="9">
        <v>14.42184056364551</v>
      </c>
      <c r="L8" s="11">
        <v>13.12662834632817</v>
      </c>
      <c r="M8" s="11">
        <v>0.01115984128554338</v>
      </c>
      <c r="N8" s="11">
        <v>0.1048268178358728</v>
      </c>
      <c r="O8" s="11">
        <v>0.1395678442718721</v>
      </c>
      <c r="P8" s="11">
        <v>0.08140435885070438</v>
      </c>
      <c r="Q8" s="11">
        <v>0.01004882441601154</v>
      </c>
      <c r="R8" s="11">
        <v>0.01619952682199732</v>
      </c>
      <c r="S8" s="12">
        <v>1.0</v>
      </c>
      <c r="T8" s="11">
        <v>0.02998137474060059</v>
      </c>
      <c r="U8" s="13">
        <v>75.0</v>
      </c>
      <c r="V8" s="13">
        <v>14.0</v>
      </c>
      <c r="X8" s="1"/>
      <c r="AB8" s="14">
        <f t="shared" si="1"/>
        <v>360.0056723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0.005796323048193073</v>
      </c>
      <c r="F9" s="10">
        <v>19.97647021994809</v>
      </c>
      <c r="G9" s="9">
        <v>44.98295117837962</v>
      </c>
      <c r="H9" s="11">
        <v>9.987274811326737</v>
      </c>
      <c r="I9" s="9">
        <v>0.0</v>
      </c>
      <c r="J9" s="10">
        <v>10.04296089606549</v>
      </c>
      <c r="K9" s="9">
        <v>96.52433443420453</v>
      </c>
      <c r="L9" s="11">
        <v>5.680977543052989</v>
      </c>
      <c r="M9" s="11">
        <v>0.01114680789352299</v>
      </c>
      <c r="N9" s="11">
        <v>0.1050648037363084</v>
      </c>
      <c r="O9" s="11">
        <v>0.1392254562667942</v>
      </c>
      <c r="P9" s="11">
        <v>0.08156783013262536</v>
      </c>
      <c r="Q9" s="11">
        <v>0.01002161622698196</v>
      </c>
      <c r="R9" s="11">
        <v>0.007017413475202112</v>
      </c>
      <c r="S9" s="12">
        <v>1.0</v>
      </c>
      <c r="T9" s="11">
        <v>0.02098679542541504</v>
      </c>
      <c r="U9" s="13">
        <v>51.0</v>
      </c>
      <c r="V9" s="13">
        <v>10.0</v>
      </c>
      <c r="X9" s="3" t="s">
        <v>22</v>
      </c>
      <c r="AB9" s="14">
        <f t="shared" si="1"/>
        <v>360.0057963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359.9967605501517</v>
      </c>
      <c r="F10" s="10">
        <v>20.02621218748201</v>
      </c>
      <c r="G10" s="9">
        <v>45.01421886981649</v>
      </c>
      <c r="H10" s="11">
        <v>10.01435792754899</v>
      </c>
      <c r="I10" s="9">
        <v>0.0</v>
      </c>
      <c r="J10" s="10">
        <v>31.48437674149831</v>
      </c>
      <c r="K10" s="9">
        <v>113.8205869285809</v>
      </c>
      <c r="L10" s="11">
        <v>13.17036580273396</v>
      </c>
      <c r="M10" s="11">
        <v>0.010681912244288</v>
      </c>
      <c r="N10" s="11">
        <v>0.1011889039049036</v>
      </c>
      <c r="O10" s="11">
        <v>0.1334386188712868</v>
      </c>
      <c r="P10" s="11">
        <v>0.07847472560377641</v>
      </c>
      <c r="Q10" s="11">
        <v>0.009200520934618546</v>
      </c>
      <c r="R10" s="11">
        <v>0.006939165051556717</v>
      </c>
      <c r="S10" s="12">
        <v>1.0</v>
      </c>
      <c r="T10" s="11">
        <v>0.02698349952697754</v>
      </c>
      <c r="U10" s="13">
        <v>57.0</v>
      </c>
      <c r="V10" s="13">
        <v>11.0</v>
      </c>
      <c r="X10" s="1" t="s">
        <v>23</v>
      </c>
      <c r="Y10" s="8"/>
      <c r="AB10" s="14">
        <f t="shared" si="1"/>
        <v>359.9967606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0.005549725106057217</v>
      </c>
      <c r="F11" s="10">
        <v>19.86490015103037</v>
      </c>
      <c r="G11" s="9">
        <v>44.75682594174692</v>
      </c>
      <c r="H11" s="11">
        <v>9.979386495325253</v>
      </c>
      <c r="I11" s="9">
        <v>0.0</v>
      </c>
      <c r="J11" s="10">
        <v>14.81584378409676</v>
      </c>
      <c r="K11" s="9">
        <v>172.6487559845822</v>
      </c>
      <c r="L11" s="11">
        <v>12.01138859891955</v>
      </c>
      <c r="M11" s="11">
        <v>0.01098893717000603</v>
      </c>
      <c r="N11" s="11">
        <v>0.102510454614907</v>
      </c>
      <c r="O11" s="11">
        <v>0.1360969640935391</v>
      </c>
      <c r="P11" s="11">
        <v>0.0799864240903258</v>
      </c>
      <c r="Q11" s="11">
        <v>0.009735164703641544</v>
      </c>
      <c r="R11" s="11">
        <v>0.02387847964899583</v>
      </c>
      <c r="S11" s="12">
        <v>1.0</v>
      </c>
      <c r="T11" s="11">
        <v>0.08594632148742676</v>
      </c>
      <c r="U11" s="13">
        <v>119.0</v>
      </c>
      <c r="V11" s="13">
        <v>22.0</v>
      </c>
      <c r="X11" s="1" t="s">
        <v>24</v>
      </c>
      <c r="Y11" s="16" t="s">
        <v>25</v>
      </c>
      <c r="AB11" s="14">
        <f t="shared" si="1"/>
        <v>360.0055497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359.9806934839087</v>
      </c>
      <c r="F12" s="10">
        <v>20.03013374337322</v>
      </c>
      <c r="G12" s="9">
        <v>44.90228910522441</v>
      </c>
      <c r="H12" s="11">
        <v>10.06596474107197</v>
      </c>
      <c r="I12" s="9">
        <v>0.0</v>
      </c>
      <c r="J12" s="10">
        <v>5.02538639694998</v>
      </c>
      <c r="K12" s="9">
        <v>96.82605749449115</v>
      </c>
      <c r="L12" s="11">
        <v>8.815321760903782</v>
      </c>
      <c r="M12" s="11">
        <v>0.0111298012042781</v>
      </c>
      <c r="N12" s="11">
        <v>0.105573489799014</v>
      </c>
      <c r="O12" s="11">
        <v>0.1379862293112309</v>
      </c>
      <c r="P12" s="11">
        <v>0.082051588977263</v>
      </c>
      <c r="Q12" s="11">
        <v>0.009977694448425412</v>
      </c>
      <c r="R12" s="11">
        <v>0.02627173194129915</v>
      </c>
      <c r="S12" s="12">
        <v>1.0</v>
      </c>
      <c r="T12" s="11">
        <v>0.01698970794677734</v>
      </c>
      <c r="U12" s="13">
        <v>46.0</v>
      </c>
      <c r="V12" s="13">
        <v>9.0</v>
      </c>
      <c r="X12" s="1" t="s">
        <v>26</v>
      </c>
      <c r="Y12" s="17" t="s">
        <v>27</v>
      </c>
      <c r="AB12" s="14">
        <f t="shared" si="1"/>
        <v>359.9806935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0.01231008565560576</v>
      </c>
      <c r="F13" s="10">
        <v>20.38746307781736</v>
      </c>
      <c r="G13" s="9">
        <v>45.27423066841894</v>
      </c>
      <c r="H13" s="11">
        <v>10.17279380370436</v>
      </c>
      <c r="I13" s="9">
        <v>0.0</v>
      </c>
      <c r="J13" s="10">
        <v>35.67025048144161</v>
      </c>
      <c r="K13" s="9">
        <v>52.72373394827943</v>
      </c>
      <c r="L13" s="11">
        <v>5.321925554977098</v>
      </c>
      <c r="M13" s="11">
        <v>0.01122396514127148</v>
      </c>
      <c r="N13" s="11">
        <v>0.110220839008909</v>
      </c>
      <c r="O13" s="11">
        <v>0.1411566671644666</v>
      </c>
      <c r="P13" s="11">
        <v>0.08475944571939502</v>
      </c>
      <c r="Q13" s="11">
        <v>0.01014488395781289</v>
      </c>
      <c r="R13" s="11">
        <v>0.0854203288685752</v>
      </c>
      <c r="S13" s="12">
        <v>1.0</v>
      </c>
      <c r="T13" s="11">
        <v>0.01698994636535645</v>
      </c>
      <c r="U13" s="13">
        <v>46.0</v>
      </c>
      <c r="V13" s="13">
        <v>9.0</v>
      </c>
      <c r="X13" s="1" t="s">
        <v>28</v>
      </c>
      <c r="Y13" s="18" t="s">
        <v>29</v>
      </c>
      <c r="AB13" s="14">
        <f t="shared" si="1"/>
        <v>360.0123101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359.9893006408248</v>
      </c>
      <c r="F14" s="10">
        <v>19.90736475187541</v>
      </c>
      <c r="G14" s="9">
        <v>44.84788301591237</v>
      </c>
      <c r="H14" s="11">
        <v>9.993870830163317</v>
      </c>
      <c r="I14" s="9">
        <v>0.0</v>
      </c>
      <c r="J14" s="10">
        <v>35.28055251878054</v>
      </c>
      <c r="K14" s="9">
        <v>96.01670656380638</v>
      </c>
      <c r="L14" s="11">
        <v>11.69477616015623</v>
      </c>
      <c r="M14" s="11">
        <v>0.01100082160126445</v>
      </c>
      <c r="N14" s="11">
        <v>0.1030397154599874</v>
      </c>
      <c r="O14" s="11">
        <v>0.1364437131163967</v>
      </c>
      <c r="P14" s="11">
        <v>0.0802596830559684</v>
      </c>
      <c r="Q14" s="11">
        <v>0.009755747470966913</v>
      </c>
      <c r="R14" s="11">
        <v>0.01572966086554187</v>
      </c>
      <c r="S14" s="12">
        <v>1.0</v>
      </c>
      <c r="T14" s="11">
        <v>0.02098751068115234</v>
      </c>
      <c r="U14" s="13">
        <v>57.0</v>
      </c>
      <c r="V14" s="13">
        <v>11.0</v>
      </c>
      <c r="X14" s="1" t="s">
        <v>30</v>
      </c>
      <c r="Y14" s="17" t="s">
        <v>27</v>
      </c>
      <c r="AB14" s="14">
        <f t="shared" si="1"/>
        <v>359.9893006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359.9975546381542</v>
      </c>
      <c r="F15" s="10">
        <v>19.94258835753524</v>
      </c>
      <c r="G15" s="9">
        <v>45.06851527673217</v>
      </c>
      <c r="H15" s="11">
        <v>9.939788279583283</v>
      </c>
      <c r="I15" s="9">
        <v>0.0</v>
      </c>
      <c r="J15" s="10">
        <v>6.027504673006394</v>
      </c>
      <c r="K15" s="9">
        <v>103.8229248074865</v>
      </c>
      <c r="L15" s="11">
        <v>9.88710329458815</v>
      </c>
      <c r="M15" s="11">
        <v>0.01136376491948675</v>
      </c>
      <c r="N15" s="11">
        <v>0.1066622868448064</v>
      </c>
      <c r="O15" s="11">
        <v>0.142562277681694</v>
      </c>
      <c r="P15" s="11">
        <v>0.08272019870712019</v>
      </c>
      <c r="Q15" s="11">
        <v>0.01042416614004054</v>
      </c>
      <c r="R15" s="11">
        <v>0.02216145602267456</v>
      </c>
      <c r="S15" s="12">
        <v>1.0</v>
      </c>
      <c r="T15" s="11">
        <v>0.01698827743530273</v>
      </c>
      <c r="U15" s="13">
        <v>46.0</v>
      </c>
      <c r="V15" s="13">
        <v>9.0</v>
      </c>
      <c r="X15" s="1" t="s">
        <v>31</v>
      </c>
      <c r="Y15" s="19" t="s">
        <v>32</v>
      </c>
      <c r="AB15" s="14">
        <f t="shared" si="1"/>
        <v>359.9975546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359.9879773026385</v>
      </c>
      <c r="F16" s="10">
        <v>19.97962592947955</v>
      </c>
      <c r="G16" s="9">
        <v>44.91472021638024</v>
      </c>
      <c r="H16" s="11">
        <v>10.01884092100137</v>
      </c>
      <c r="I16" s="9">
        <v>0.0</v>
      </c>
      <c r="J16" s="10">
        <v>21.59417204586175</v>
      </c>
      <c r="K16" s="9">
        <v>7.429809403368393</v>
      </c>
      <c r="L16" s="11">
        <v>6.63696980485232</v>
      </c>
      <c r="M16" s="11">
        <v>0.01107012003351893</v>
      </c>
      <c r="N16" s="11">
        <v>0.1044261980544888</v>
      </c>
      <c r="O16" s="11">
        <v>0.1376384704987277</v>
      </c>
      <c r="P16" s="11">
        <v>0.08117195182165615</v>
      </c>
      <c r="Q16" s="11">
        <v>0.009877918826253763</v>
      </c>
      <c r="R16" s="11">
        <v>0.01154573839126056</v>
      </c>
      <c r="S16" s="12">
        <v>1.0</v>
      </c>
      <c r="T16" s="11">
        <v>0.02998232841491699</v>
      </c>
      <c r="U16" s="13">
        <v>80.0</v>
      </c>
      <c r="V16" s="13">
        <v>15.0</v>
      </c>
      <c r="AB16" s="14">
        <f t="shared" si="1"/>
        <v>359.9879773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359.9982008749862</v>
      </c>
      <c r="F17" s="10">
        <v>19.95227877751138</v>
      </c>
      <c r="G17" s="9">
        <v>44.89033523939496</v>
      </c>
      <c r="H17" s="11">
        <v>10.00228816599135</v>
      </c>
      <c r="I17" s="9">
        <v>0.0</v>
      </c>
      <c r="J17" s="10">
        <v>41.60829486001698</v>
      </c>
      <c r="K17" s="9">
        <v>6.189069157376344</v>
      </c>
      <c r="L17" s="11">
        <v>11.89235329396567</v>
      </c>
      <c r="M17" s="11">
        <v>0.01098643988197538</v>
      </c>
      <c r="N17" s="11">
        <v>0.1033517291104625</v>
      </c>
      <c r="O17" s="11">
        <v>0.1366206624192685</v>
      </c>
      <c r="P17" s="11">
        <v>0.08038777111685433</v>
      </c>
      <c r="Q17" s="11">
        <v>0.009730944184493079</v>
      </c>
      <c r="R17" s="11">
        <v>0.007740210307132085</v>
      </c>
      <c r="S17" s="12">
        <v>1.0</v>
      </c>
      <c r="T17" s="11">
        <v>0.03697848320007324</v>
      </c>
      <c r="U17" s="13">
        <v>97.0</v>
      </c>
      <c r="V17" s="13">
        <v>18.0</v>
      </c>
      <c r="AB17" s="14">
        <f t="shared" si="1"/>
        <v>359.9982009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359.9960707631434</v>
      </c>
      <c r="F18" s="10">
        <v>19.98266286032191</v>
      </c>
      <c r="G18" s="9">
        <v>44.8856826433133</v>
      </c>
      <c r="H18" s="11">
        <v>10.024536588242</v>
      </c>
      <c r="I18" s="9">
        <v>0.0</v>
      </c>
      <c r="J18" s="10">
        <v>19.59297886436401</v>
      </c>
      <c r="K18" s="9">
        <v>146.1093946651219</v>
      </c>
      <c r="L18" s="11">
        <v>9.009945296105702</v>
      </c>
      <c r="M18" s="11">
        <v>0.01127183324792152</v>
      </c>
      <c r="N18" s="11">
        <v>0.1063782562468496</v>
      </c>
      <c r="O18" s="11">
        <v>0.1400604490693713</v>
      </c>
      <c r="P18" s="11">
        <v>0.08271886785672126</v>
      </c>
      <c r="Q18" s="11">
        <v>0.01024003234686541</v>
      </c>
      <c r="R18" s="11">
        <v>0.01141915183165955</v>
      </c>
      <c r="S18" s="12">
        <v>1.0</v>
      </c>
      <c r="T18" s="11">
        <v>0.02998065948486328</v>
      </c>
      <c r="U18" s="13">
        <v>80.0</v>
      </c>
      <c r="V18" s="13">
        <v>15.0</v>
      </c>
      <c r="AB18" s="14">
        <f t="shared" si="1"/>
        <v>359.9960708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359.9966395677291</v>
      </c>
      <c r="F19" s="10">
        <v>20.07738170422484</v>
      </c>
      <c r="G19" s="9">
        <v>44.93286837675464</v>
      </c>
      <c r="H19" s="11">
        <v>10.08039434038933</v>
      </c>
      <c r="I19" s="9">
        <v>0.0</v>
      </c>
      <c r="J19" s="10">
        <v>23.13293692816605</v>
      </c>
      <c r="K19" s="9">
        <v>96.80233888685306</v>
      </c>
      <c r="L19" s="11">
        <v>14.41058656975677</v>
      </c>
      <c r="M19" s="11">
        <v>0.01160419078550025</v>
      </c>
      <c r="N19" s="11">
        <v>0.1105946111713499</v>
      </c>
      <c r="O19" s="11">
        <v>0.1441347656759537</v>
      </c>
      <c r="P19" s="11">
        <v>0.08585313455092049</v>
      </c>
      <c r="Q19" s="11">
        <v>0.01084584227513322</v>
      </c>
      <c r="R19" s="11">
        <v>0.0290654590982574</v>
      </c>
      <c r="S19" s="12">
        <v>1.0</v>
      </c>
      <c r="T19" s="11">
        <v>0.01798868179321289</v>
      </c>
      <c r="U19" s="13">
        <v>46.0</v>
      </c>
      <c r="V19" s="13">
        <v>9.0</v>
      </c>
      <c r="W19" s="20"/>
      <c r="X19" s="21"/>
      <c r="Y19" s="19" t="s">
        <v>33</v>
      </c>
      <c r="AA19" s="19"/>
      <c r="AB19" s="14">
        <f t="shared" si="1"/>
        <v>359.9966396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0.01661249961061212</v>
      </c>
      <c r="F20" s="10">
        <v>19.87609827100878</v>
      </c>
      <c r="G20" s="9">
        <v>45.16805756842655</v>
      </c>
      <c r="H20" s="11">
        <v>9.850271229091382</v>
      </c>
      <c r="I20" s="9">
        <v>0.0</v>
      </c>
      <c r="J20" s="10">
        <v>13.47106393538346</v>
      </c>
      <c r="K20" s="9">
        <v>92.22785382949318</v>
      </c>
      <c r="L20" s="11">
        <v>7.493673927064474</v>
      </c>
      <c r="M20" s="11">
        <v>0.01104370539013725</v>
      </c>
      <c r="N20" s="11">
        <v>0.1028469054115612</v>
      </c>
      <c r="O20" s="11">
        <v>0.1396799506866963</v>
      </c>
      <c r="P20" s="11">
        <v>0.07966748379834543</v>
      </c>
      <c r="Q20" s="11">
        <v>0.009860257955966794</v>
      </c>
      <c r="R20" s="11">
        <v>0.05611190092307057</v>
      </c>
      <c r="S20" s="12">
        <v>1.0</v>
      </c>
      <c r="T20" s="11">
        <v>0.02098774909973145</v>
      </c>
      <c r="U20" s="13">
        <v>57.0</v>
      </c>
      <c r="V20" s="13">
        <v>11.0</v>
      </c>
      <c r="X20" s="19" t="s">
        <v>3</v>
      </c>
      <c r="Y20" s="22">
        <f>MOD(AVERAGE(AB3:AB1000), 360)</f>
        <v>0.00119351275</v>
      </c>
      <c r="AB20" s="14">
        <f t="shared" si="1"/>
        <v>360.0166125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0.00920462268970236</v>
      </c>
      <c r="F21" s="10">
        <v>19.90924106021548</v>
      </c>
      <c r="G21" s="9">
        <v>45.07977027378515</v>
      </c>
      <c r="H21" s="11">
        <v>9.906530816944521</v>
      </c>
      <c r="I21" s="9">
        <v>0.0</v>
      </c>
      <c r="J21" s="10">
        <v>40.33315117379244</v>
      </c>
      <c r="K21" s="9">
        <v>17.49059503954217</v>
      </c>
      <c r="L21" s="11">
        <v>12.90469894355606</v>
      </c>
      <c r="M21" s="11">
        <v>0.0111953034029814</v>
      </c>
      <c r="N21" s="11">
        <v>0.1046969495574404</v>
      </c>
      <c r="O21" s="11">
        <v>0.14076581112256</v>
      </c>
      <c r="P21" s="11">
        <v>0.0812015145138082</v>
      </c>
      <c r="Q21" s="11">
        <v>0.01012255531977974</v>
      </c>
      <c r="R21" s="11">
        <v>0.03522595326296921</v>
      </c>
      <c r="S21" s="12">
        <v>1.0</v>
      </c>
      <c r="T21" s="11">
        <v>0.03298115730285645</v>
      </c>
      <c r="U21" s="13">
        <v>80.0</v>
      </c>
      <c r="V21" s="13">
        <v>15.0</v>
      </c>
      <c r="W21" s="23"/>
      <c r="X21" s="19" t="s">
        <v>4</v>
      </c>
      <c r="Y21" s="24">
        <f>AVERAGE(F3:F1000)</f>
        <v>19.99348304</v>
      </c>
      <c r="AA21" s="1"/>
      <c r="AB21" s="14">
        <f t="shared" si="1"/>
        <v>360.0092046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0.008116725030421223</v>
      </c>
      <c r="F22" s="10">
        <v>20.00802904308573</v>
      </c>
      <c r="G22" s="9">
        <v>44.96087625061578</v>
      </c>
      <c r="H22" s="11">
        <v>10.00089274333832</v>
      </c>
      <c r="I22" s="9">
        <v>0.0</v>
      </c>
      <c r="J22" s="10">
        <v>27.02653298120071</v>
      </c>
      <c r="K22" s="9">
        <v>141.0242378975045</v>
      </c>
      <c r="L22" s="11">
        <v>5.557360565748395</v>
      </c>
      <c r="M22" s="11">
        <v>0.01118971801589313</v>
      </c>
      <c r="N22" s="11">
        <v>0.1057994880715159</v>
      </c>
      <c r="O22" s="11">
        <v>0.1398546500376481</v>
      </c>
      <c r="P22" s="11">
        <v>0.08210536748966041</v>
      </c>
      <c r="Q22" s="11">
        <v>0.01009782102416101</v>
      </c>
      <c r="R22" s="11">
        <v>0.003899547750601003</v>
      </c>
      <c r="S22" s="12">
        <v>1.0</v>
      </c>
      <c r="T22" s="11">
        <v>0.02698349952697754</v>
      </c>
      <c r="U22" s="13">
        <v>74.0</v>
      </c>
      <c r="V22" s="13">
        <v>14.0</v>
      </c>
      <c r="X22" s="19" t="s">
        <v>5</v>
      </c>
      <c r="Y22" s="22">
        <f>AVERAGE(G3:G1000)</f>
        <v>44.99972154</v>
      </c>
      <c r="AB22" s="14">
        <f t="shared" si="1"/>
        <v>360.0081167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359.9927258256056</v>
      </c>
      <c r="F23" s="10">
        <v>20.07236513556898</v>
      </c>
      <c r="G23" s="9">
        <v>44.98579215953711</v>
      </c>
      <c r="H23" s="11">
        <v>10.06151752383009</v>
      </c>
      <c r="I23" s="9">
        <v>0.0</v>
      </c>
      <c r="J23" s="10">
        <v>28.20235105169085</v>
      </c>
      <c r="K23" s="9">
        <v>90.11518337165734</v>
      </c>
      <c r="L23" s="11">
        <v>11.09718591287952</v>
      </c>
      <c r="M23" s="11">
        <v>0.01087175482448565</v>
      </c>
      <c r="N23" s="11">
        <v>0.1035214835553151</v>
      </c>
      <c r="O23" s="11">
        <v>0.135368953945782</v>
      </c>
      <c r="P23" s="11">
        <v>0.08029491006783668</v>
      </c>
      <c r="Q23" s="11">
        <v>0.009523480500246814</v>
      </c>
      <c r="R23" s="11">
        <v>0.02358354853177917</v>
      </c>
      <c r="S23" s="12">
        <v>1.0</v>
      </c>
      <c r="T23" s="11">
        <v>0.0179903507232666</v>
      </c>
      <c r="U23" s="13">
        <v>46.0</v>
      </c>
      <c r="V23" s="13">
        <v>9.0</v>
      </c>
      <c r="X23" s="19" t="s">
        <v>34</v>
      </c>
      <c r="Y23" s="25">
        <f>AVERAGE(H3:H1000)</f>
        <v>9.99478353</v>
      </c>
      <c r="AB23" s="14">
        <f t="shared" si="1"/>
        <v>359.9927258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0.008802674642753461</v>
      </c>
      <c r="F24" s="10">
        <v>20.02714565597638</v>
      </c>
      <c r="G24" s="9">
        <v>45.08018042157521</v>
      </c>
      <c r="H24" s="11">
        <v>9.986429445755121</v>
      </c>
      <c r="I24" s="9">
        <v>0.0</v>
      </c>
      <c r="J24" s="10">
        <v>42.3337161531863</v>
      </c>
      <c r="K24" s="9">
        <v>136.7523691736618</v>
      </c>
      <c r="L24" s="11">
        <v>9.031684357943469</v>
      </c>
      <c r="M24" s="11">
        <v>0.01135043297394695</v>
      </c>
      <c r="N24" s="11">
        <v>0.1074768360886603</v>
      </c>
      <c r="O24" s="11">
        <v>0.1424114048466211</v>
      </c>
      <c r="P24" s="11">
        <v>0.08324477203921576</v>
      </c>
      <c r="Q24" s="11">
        <v>0.01039427557198125</v>
      </c>
      <c r="R24" s="11">
        <v>0.009859955759323094</v>
      </c>
      <c r="S24" s="12">
        <v>1.0</v>
      </c>
      <c r="T24" s="11">
        <v>0.02698254585266113</v>
      </c>
      <c r="U24" s="13">
        <v>74.0</v>
      </c>
      <c r="V24" s="13">
        <v>14.0</v>
      </c>
      <c r="X24" s="19" t="s">
        <v>11</v>
      </c>
      <c r="Y24" s="25">
        <f>AVERAGE(Q3:Q1000)</f>
        <v>0.009959937913</v>
      </c>
      <c r="Z24" s="1" t="s">
        <v>35</v>
      </c>
      <c r="AA24" s="2">
        <f>SQRT(Y24)</f>
        <v>0.09979948854</v>
      </c>
      <c r="AB24" s="14">
        <f t="shared" si="1"/>
        <v>360.0088027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0.00817476310795859</v>
      </c>
      <c r="F25" s="10">
        <v>20.11626148121574</v>
      </c>
      <c r="G25" s="9">
        <v>45.13387013790211</v>
      </c>
      <c r="H25" s="11">
        <v>10.02922544439053</v>
      </c>
      <c r="I25" s="9">
        <v>0.0</v>
      </c>
      <c r="J25" s="10">
        <v>24.39973423620008</v>
      </c>
      <c r="K25" s="9">
        <v>159.921562014625</v>
      </c>
      <c r="L25" s="11">
        <v>6.878591587767417</v>
      </c>
      <c r="M25" s="11">
        <v>0.01157969957096742</v>
      </c>
      <c r="N25" s="11">
        <v>0.1106359772792838</v>
      </c>
      <c r="O25" s="11">
        <v>0.1454487169233373</v>
      </c>
      <c r="P25" s="11">
        <v>0.08552506548156275</v>
      </c>
      <c r="Q25" s="11">
        <v>0.01081410465413554</v>
      </c>
      <c r="R25" s="11">
        <v>0.02238526209015106</v>
      </c>
      <c r="S25" s="12">
        <v>1.0</v>
      </c>
      <c r="T25" s="11">
        <v>0.03897619247436523</v>
      </c>
      <c r="U25" s="13">
        <v>108.0</v>
      </c>
      <c r="V25" s="13">
        <v>20.0</v>
      </c>
      <c r="X25" s="19" t="s">
        <v>12</v>
      </c>
      <c r="Y25" s="25">
        <f>AVERAGE(R3:R1000)</f>
        <v>0.02696093153</v>
      </c>
      <c r="AB25" s="14">
        <f t="shared" si="1"/>
        <v>360.0081748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359.9852345686232</v>
      </c>
      <c r="F26" s="10">
        <v>19.91597562685192</v>
      </c>
      <c r="G26" s="9">
        <v>44.77300186104087</v>
      </c>
      <c r="H26" s="11">
        <v>10.03290107860978</v>
      </c>
      <c r="I26" s="9">
        <v>0.0</v>
      </c>
      <c r="J26" s="10">
        <v>29.30687753163995</v>
      </c>
      <c r="K26" s="9">
        <v>12.11426704540771</v>
      </c>
      <c r="L26" s="11">
        <v>7.294415304592208</v>
      </c>
      <c r="M26" s="11">
        <v>0.01132546346603544</v>
      </c>
      <c r="N26" s="11">
        <v>0.1062524095339979</v>
      </c>
      <c r="O26" s="11">
        <v>0.1397350758044513</v>
      </c>
      <c r="P26" s="11">
        <v>0.08288076538679569</v>
      </c>
      <c r="Q26" s="11">
        <v>0.01033197819907217</v>
      </c>
      <c r="R26" s="11">
        <v>0.02459361206630106</v>
      </c>
      <c r="S26" s="12">
        <v>1.0</v>
      </c>
      <c r="T26" s="11">
        <v>0.03198122978210449</v>
      </c>
      <c r="U26" s="13">
        <v>80.0</v>
      </c>
      <c r="V26" s="13">
        <v>15.0</v>
      </c>
      <c r="X26" s="1" t="s">
        <v>36</v>
      </c>
      <c r="Y26" s="26">
        <f>AVERAGE(S3:S1000)</f>
        <v>1</v>
      </c>
      <c r="AB26" s="14">
        <f t="shared" si="1"/>
        <v>359.9852346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359.9982847068188</v>
      </c>
      <c r="F27" s="10">
        <v>19.80530814168008</v>
      </c>
      <c r="G27" s="9">
        <v>44.76477865521075</v>
      </c>
      <c r="H27" s="11">
        <v>9.942702468230884</v>
      </c>
      <c r="I27" s="9">
        <v>0.0</v>
      </c>
      <c r="J27" s="10">
        <v>5.163644356022667</v>
      </c>
      <c r="K27" s="9">
        <v>176.563853816152</v>
      </c>
      <c r="L27" s="11">
        <v>12.31061382744065</v>
      </c>
      <c r="M27" s="11">
        <v>0.0110029062675644</v>
      </c>
      <c r="N27" s="11">
        <v>0.1019964705195405</v>
      </c>
      <c r="O27" s="11">
        <v>0.1363326602427871</v>
      </c>
      <c r="P27" s="11">
        <v>0.07963992368321247</v>
      </c>
      <c r="Q27" s="11">
        <v>0.009764316532069191</v>
      </c>
      <c r="R27" s="11">
        <v>0.03685806138396419</v>
      </c>
      <c r="S27" s="12">
        <v>1.0</v>
      </c>
      <c r="T27" s="11">
        <v>0.02298688888549805</v>
      </c>
      <c r="U27" s="13">
        <v>56.0</v>
      </c>
      <c r="V27" s="13">
        <v>11.0</v>
      </c>
      <c r="X27" s="27" t="s">
        <v>14</v>
      </c>
      <c r="Y27" s="28">
        <f>AVERAGE(U3:U1000)</f>
        <v>77.32</v>
      </c>
      <c r="Z27" s="15" t="s">
        <v>37</v>
      </c>
      <c r="AA27" s="4">
        <f>MAX(U3:U1000)</f>
        <v>496</v>
      </c>
      <c r="AB27" s="14">
        <f t="shared" si="1"/>
        <v>359.9982847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359.9979299273068</v>
      </c>
      <c r="F28" s="10">
        <v>20.01691224302952</v>
      </c>
      <c r="G28" s="9">
        <v>44.88592704600449</v>
      </c>
      <c r="H28" s="11">
        <v>10.05017128929357</v>
      </c>
      <c r="I28" s="9">
        <v>0.0</v>
      </c>
      <c r="J28" s="10">
        <v>49.36465941071533</v>
      </c>
      <c r="K28" s="9">
        <v>119.19874095522</v>
      </c>
      <c r="L28" s="11">
        <v>13.87941840288839</v>
      </c>
      <c r="M28" s="11">
        <v>0.01137607483932886</v>
      </c>
      <c r="N28" s="11">
        <v>0.1077586636296779</v>
      </c>
      <c r="O28" s="11">
        <v>0.1412180791368018</v>
      </c>
      <c r="P28" s="11">
        <v>0.08376662795915174</v>
      </c>
      <c r="Q28" s="11">
        <v>0.01042665588316922</v>
      </c>
      <c r="R28" s="11">
        <v>0.01732151793238283</v>
      </c>
      <c r="S28" s="12">
        <v>1.0</v>
      </c>
      <c r="T28" s="11">
        <v>0.02798366546630859</v>
      </c>
      <c r="U28" s="13">
        <v>74.0</v>
      </c>
      <c r="V28" s="13">
        <v>14.0</v>
      </c>
      <c r="X28" s="15" t="s">
        <v>15</v>
      </c>
      <c r="Y28" s="4">
        <f>AVERAGE(V3:V1000)</f>
        <v>14.57</v>
      </c>
      <c r="Z28" s="15" t="s">
        <v>38</v>
      </c>
      <c r="AA28" s="4">
        <f>MAX(V3:V1000)</f>
        <v>89</v>
      </c>
      <c r="AB28" s="14">
        <f t="shared" si="1"/>
        <v>359.9979299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0.003033988445120569</v>
      </c>
      <c r="F29" s="10">
        <v>19.92067449250816</v>
      </c>
      <c r="G29" s="9">
        <v>44.88787470317624</v>
      </c>
      <c r="H29" s="11">
        <v>9.977456046045413</v>
      </c>
      <c r="I29" s="9">
        <v>0.0</v>
      </c>
      <c r="J29" s="10">
        <v>19.23004943892629</v>
      </c>
      <c r="K29" s="9">
        <v>169.7237178546501</v>
      </c>
      <c r="L29" s="11">
        <v>9.11963841444182</v>
      </c>
      <c r="M29" s="11">
        <v>0.01089928571675957</v>
      </c>
      <c r="N29" s="11">
        <v>0.1021862103062698</v>
      </c>
      <c r="O29" s="11">
        <v>0.1356830818609973</v>
      </c>
      <c r="P29" s="11">
        <v>0.07950638258006688</v>
      </c>
      <c r="Q29" s="11">
        <v>0.009580459069985326</v>
      </c>
      <c r="R29" s="11">
        <v>0.01580807697817201</v>
      </c>
      <c r="S29" s="12">
        <v>1.0</v>
      </c>
      <c r="T29" s="11">
        <v>0.0949406623840332</v>
      </c>
      <c r="U29" s="13">
        <v>136.0</v>
      </c>
      <c r="V29" s="13">
        <v>25.0</v>
      </c>
      <c r="X29" s="15" t="s">
        <v>13</v>
      </c>
      <c r="Y29" s="2">
        <f>AVERAGE(T3:T1000)</f>
        <v>0.0371434164</v>
      </c>
      <c r="Z29" s="15" t="s">
        <v>39</v>
      </c>
      <c r="AA29" s="2">
        <f>MAX(T3:T1000)</f>
        <v>0.2148678303</v>
      </c>
      <c r="AB29" s="14">
        <f t="shared" si="1"/>
        <v>360.003034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359.9956577638296</v>
      </c>
      <c r="F30" s="10">
        <v>19.93617978980663</v>
      </c>
      <c r="G30" s="9">
        <v>44.73365373325626</v>
      </c>
      <c r="H30" s="11">
        <v>10.04657807151585</v>
      </c>
      <c r="I30" s="9">
        <v>0.0</v>
      </c>
      <c r="J30" s="10">
        <v>15.21948290554113</v>
      </c>
      <c r="K30" s="9">
        <v>19.06290520239772</v>
      </c>
      <c r="L30" s="11">
        <v>10.09428272166797</v>
      </c>
      <c r="M30" s="11">
        <v>0.01103861969412554</v>
      </c>
      <c r="N30" s="11">
        <v>0.1037889633176298</v>
      </c>
      <c r="O30" s="11">
        <v>0.1361508956028853</v>
      </c>
      <c r="P30" s="11">
        <v>0.08097128438078452</v>
      </c>
      <c r="Q30" s="11">
        <v>0.00981344415594746</v>
      </c>
      <c r="R30" s="11">
        <v>0.02470708443961117</v>
      </c>
      <c r="S30" s="12">
        <v>1.0</v>
      </c>
      <c r="T30" s="11">
        <v>0.01698994636535645</v>
      </c>
      <c r="U30" s="13">
        <v>46.0</v>
      </c>
      <c r="V30" s="13">
        <v>9.0</v>
      </c>
      <c r="X30" s="18" t="s">
        <v>7</v>
      </c>
      <c r="Y30" s="25">
        <f>AVERAGE(M3:M1000)</f>
        <v>0.01111078216</v>
      </c>
      <c r="AB30" s="14">
        <f t="shared" si="1"/>
        <v>359.9956578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359.9982977776423</v>
      </c>
      <c r="F31" s="10">
        <v>19.9894462160485</v>
      </c>
      <c r="G31" s="9">
        <v>44.80529278781791</v>
      </c>
      <c r="H31" s="11">
        <v>10.05364600824374</v>
      </c>
      <c r="I31" s="9">
        <v>0.0</v>
      </c>
      <c r="J31" s="10">
        <v>48.61993602647667</v>
      </c>
      <c r="K31" s="9">
        <v>77.59752291371865</v>
      </c>
      <c r="L31" s="11">
        <v>11.37288122626568</v>
      </c>
      <c r="M31" s="11">
        <v>0.01091158199668762</v>
      </c>
      <c r="N31" s="11">
        <v>0.1031083129341793</v>
      </c>
      <c r="O31" s="11">
        <v>0.135060636579648</v>
      </c>
      <c r="P31" s="11">
        <v>0.08027939239844513</v>
      </c>
      <c r="Q31" s="11">
        <v>0.009590361638515902</v>
      </c>
      <c r="R31" s="11">
        <v>0.01958421995086041</v>
      </c>
      <c r="S31" s="12">
        <v>1.0</v>
      </c>
      <c r="T31" s="11">
        <v>0.04697203636169434</v>
      </c>
      <c r="U31" s="13">
        <v>46.0</v>
      </c>
      <c r="V31" s="13">
        <v>9.0</v>
      </c>
      <c r="X31" s="18" t="s">
        <v>8</v>
      </c>
      <c r="Y31" s="25">
        <f>AVERAGE(N3:N1000)</f>
        <v>0.1049064962</v>
      </c>
      <c r="AB31" s="14">
        <f t="shared" si="1"/>
        <v>359.9982978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0.00733590370017032</v>
      </c>
      <c r="F32" s="10">
        <v>20.1171896813064</v>
      </c>
      <c r="G32" s="9">
        <v>45.17155701885508</v>
      </c>
      <c r="H32" s="11">
        <v>10.01525747026014</v>
      </c>
      <c r="I32" s="9">
        <v>0.0</v>
      </c>
      <c r="J32" s="10">
        <v>35.7396887070009</v>
      </c>
      <c r="K32" s="9">
        <v>144.8338018170225</v>
      </c>
      <c r="L32" s="11">
        <v>10.49753083002029</v>
      </c>
      <c r="M32" s="11">
        <v>0.01122558985378847</v>
      </c>
      <c r="N32" s="11">
        <v>0.1072274843548709</v>
      </c>
      <c r="O32" s="11">
        <v>0.1413166468683918</v>
      </c>
      <c r="P32" s="11">
        <v>0.08282886399525836</v>
      </c>
      <c r="Q32" s="11">
        <v>0.01016589908028748</v>
      </c>
      <c r="R32" s="11">
        <v>0.0197030757369915</v>
      </c>
      <c r="S32" s="12">
        <v>1.0</v>
      </c>
      <c r="T32" s="11">
        <v>0.03197979927062988</v>
      </c>
      <c r="U32" s="13">
        <v>74.0</v>
      </c>
      <c r="V32" s="13">
        <v>14.0</v>
      </c>
      <c r="X32" s="18" t="s">
        <v>9</v>
      </c>
      <c r="Y32" s="25">
        <f>AVERAGE(O3:O1000)</f>
        <v>0.1388279879</v>
      </c>
      <c r="AB32" s="14">
        <f t="shared" si="1"/>
        <v>360.0073359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0.006759752449108492</v>
      </c>
      <c r="F33" s="10">
        <v>20.034195212318</v>
      </c>
      <c r="G33" s="9">
        <v>45.16040785727431</v>
      </c>
      <c r="H33" s="11">
        <v>9.965155568341432</v>
      </c>
      <c r="I33" s="9">
        <v>0.0</v>
      </c>
      <c r="J33" s="10">
        <v>45.48492167057078</v>
      </c>
      <c r="K33" s="9">
        <v>41.78468620952692</v>
      </c>
      <c r="L33" s="11">
        <v>13.07507246453213</v>
      </c>
      <c r="M33" s="11">
        <v>0.01120588399964873</v>
      </c>
      <c r="N33" s="11">
        <v>0.1061245943609159</v>
      </c>
      <c r="O33" s="11">
        <v>0.1411476613477635</v>
      </c>
      <c r="P33" s="11">
        <v>0.08207530578925121</v>
      </c>
      <c r="Q33" s="11">
        <v>0.01013624192629779</v>
      </c>
      <c r="R33" s="11">
        <v>0.01726084348527873</v>
      </c>
      <c r="S33" s="12">
        <v>1.0</v>
      </c>
      <c r="T33" s="11">
        <v>0.01698994636535645</v>
      </c>
      <c r="U33" s="13">
        <v>46.0</v>
      </c>
      <c r="V33" s="13">
        <v>9.0</v>
      </c>
      <c r="X33" s="18" t="s">
        <v>10</v>
      </c>
      <c r="Y33" s="25">
        <f>AVERAGE(P3:P1000)</f>
        <v>0.0814051729</v>
      </c>
      <c r="AB33" s="14">
        <f t="shared" si="1"/>
        <v>360.0067598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0.003129496976089332</v>
      </c>
      <c r="F34" s="10">
        <v>19.99934474661246</v>
      </c>
      <c r="G34" s="9">
        <v>45.12315809767046</v>
      </c>
      <c r="H34" s="11">
        <v>9.9613455422893</v>
      </c>
      <c r="I34" s="9">
        <v>0.0</v>
      </c>
      <c r="J34" s="10">
        <v>8.132734754730668</v>
      </c>
      <c r="K34" s="9">
        <v>172.0382385270233</v>
      </c>
      <c r="L34" s="11">
        <v>13.81951427434007</v>
      </c>
      <c r="M34" s="11">
        <v>0.01120291946249161</v>
      </c>
      <c r="N34" s="11">
        <v>0.1057521604602459</v>
      </c>
      <c r="O34" s="11">
        <v>0.140766140992883</v>
      </c>
      <c r="P34" s="11">
        <v>0.0818889668136748</v>
      </c>
      <c r="Q34" s="11">
        <v>0.01012971665071652</v>
      </c>
      <c r="R34" s="11">
        <v>0.01357954556242354</v>
      </c>
      <c r="S34" s="12">
        <v>1.0</v>
      </c>
      <c r="T34" s="11">
        <v>0.02098631858825684</v>
      </c>
      <c r="U34" s="13">
        <v>51.0</v>
      </c>
      <c r="V34" s="13">
        <v>10.0</v>
      </c>
      <c r="AB34" s="14">
        <f t="shared" si="1"/>
        <v>360.0031295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359.9906603149132</v>
      </c>
      <c r="F35" s="10">
        <v>19.98764672580126</v>
      </c>
      <c r="G35" s="9">
        <v>44.86329473919236</v>
      </c>
      <c r="H35" s="11">
        <v>10.04273890536644</v>
      </c>
      <c r="I35" s="9">
        <v>0.0</v>
      </c>
      <c r="J35" s="10">
        <v>47.7733223329837</v>
      </c>
      <c r="K35" s="9">
        <v>29.74868308665966</v>
      </c>
      <c r="L35" s="11">
        <v>9.895831326583696</v>
      </c>
      <c r="M35" s="11">
        <v>0.01122293114598472</v>
      </c>
      <c r="N35" s="11">
        <v>0.1060031915418622</v>
      </c>
      <c r="O35" s="11">
        <v>0.1391236934790772</v>
      </c>
      <c r="P35" s="11">
        <v>0.08246970684202243</v>
      </c>
      <c r="Q35" s="11">
        <v>0.01014778470832888</v>
      </c>
      <c r="R35" s="11">
        <v>0.01746671865007397</v>
      </c>
      <c r="S35" s="12">
        <v>1.0</v>
      </c>
      <c r="T35" s="11">
        <v>0.02898263931274414</v>
      </c>
      <c r="U35" s="13">
        <v>74.0</v>
      </c>
      <c r="V35" s="13">
        <v>14.0</v>
      </c>
      <c r="AB35" s="14">
        <f t="shared" si="1"/>
        <v>359.9906603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359.9877229085389</v>
      </c>
      <c r="F36" s="10">
        <v>19.96398500661843</v>
      </c>
      <c r="G36" s="9">
        <v>44.90147165033014</v>
      </c>
      <c r="H36" s="11">
        <v>10.01855713184728</v>
      </c>
      <c r="I36" s="9">
        <v>0.0</v>
      </c>
      <c r="J36" s="10">
        <v>34.76720784971678</v>
      </c>
      <c r="K36" s="9">
        <v>107.1713516197248</v>
      </c>
      <c r="L36" s="11">
        <v>11.65761758129958</v>
      </c>
      <c r="M36" s="11">
        <v>0.01142273590195852</v>
      </c>
      <c r="N36" s="11">
        <v>0.1076010835096691</v>
      </c>
      <c r="O36" s="11">
        <v>0.141834701229459</v>
      </c>
      <c r="P36" s="11">
        <v>0.08368869865353118</v>
      </c>
      <c r="Q36" s="11">
        <v>0.01051632948517973</v>
      </c>
      <c r="R36" s="11">
        <v>0.01317301401730585</v>
      </c>
      <c r="S36" s="12">
        <v>1.0</v>
      </c>
      <c r="T36" s="11">
        <v>0.03198051452636719</v>
      </c>
      <c r="U36" s="13">
        <v>85.0</v>
      </c>
      <c r="V36" s="13">
        <v>16.0</v>
      </c>
      <c r="AB36" s="14">
        <f t="shared" si="1"/>
        <v>359.9877229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359.990360485386</v>
      </c>
      <c r="F37" s="10">
        <v>20.0283554917217</v>
      </c>
      <c r="G37" s="9">
        <v>44.86593155960449</v>
      </c>
      <c r="H37" s="11">
        <v>10.06543970528527</v>
      </c>
      <c r="I37" s="9">
        <v>0.0</v>
      </c>
      <c r="J37" s="10">
        <v>38.75012631105415</v>
      </c>
      <c r="K37" s="9">
        <v>22.72640852820113</v>
      </c>
      <c r="L37" s="11">
        <v>9.062943619824154</v>
      </c>
      <c r="M37" s="11">
        <v>0.01120670029135082</v>
      </c>
      <c r="N37" s="11">
        <v>0.106291097068303</v>
      </c>
      <c r="O37" s="11">
        <v>0.1389304317838546</v>
      </c>
      <c r="P37" s="11">
        <v>0.08264167245864278</v>
      </c>
      <c r="Q37" s="11">
        <v>0.01011596530089026</v>
      </c>
      <c r="R37" s="11">
        <v>0.02448447362818914</v>
      </c>
      <c r="S37" s="12">
        <v>1.0</v>
      </c>
      <c r="T37" s="11">
        <v>0.03597760200500488</v>
      </c>
      <c r="U37" s="13">
        <v>64.0</v>
      </c>
      <c r="V37" s="13">
        <v>12.0</v>
      </c>
      <c r="AB37" s="14">
        <f t="shared" si="1"/>
        <v>359.9903605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359.9994094145265</v>
      </c>
      <c r="F38" s="10">
        <v>20.01006643043568</v>
      </c>
      <c r="G38" s="9">
        <v>45.07539951722327</v>
      </c>
      <c r="H38" s="11">
        <v>9.980317024505325</v>
      </c>
      <c r="I38" s="9">
        <v>0.0</v>
      </c>
      <c r="J38" s="10">
        <v>23.62993784466212</v>
      </c>
      <c r="K38" s="9">
        <v>158.6234961062375</v>
      </c>
      <c r="L38" s="11">
        <v>5.543448585053144</v>
      </c>
      <c r="M38" s="11">
        <v>0.01109788689281021</v>
      </c>
      <c r="N38" s="11">
        <v>0.1049000912651756</v>
      </c>
      <c r="O38" s="11">
        <v>0.1391696399613016</v>
      </c>
      <c r="P38" s="11">
        <v>0.08127525737230301</v>
      </c>
      <c r="Q38" s="11">
        <v>0.009937301718803138</v>
      </c>
      <c r="R38" s="11">
        <v>0.007792247375599892</v>
      </c>
      <c r="S38" s="12">
        <v>1.0</v>
      </c>
      <c r="T38" s="11">
        <v>0.07195687294006348</v>
      </c>
      <c r="U38" s="13">
        <v>108.0</v>
      </c>
      <c r="V38" s="13">
        <v>20.0</v>
      </c>
      <c r="AB38" s="14">
        <f t="shared" si="1"/>
        <v>359.9994094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359.9926095595567</v>
      </c>
      <c r="F39" s="10">
        <v>20.11365848886944</v>
      </c>
      <c r="G39" s="9">
        <v>45.0055718380334</v>
      </c>
      <c r="H39" s="11">
        <v>10.08123236777297</v>
      </c>
      <c r="I39" s="9">
        <v>0.0</v>
      </c>
      <c r="J39" s="10">
        <v>11.69887875806475</v>
      </c>
      <c r="K39" s="9">
        <v>56.55403902806649</v>
      </c>
      <c r="L39" s="11">
        <v>5.017059807037421</v>
      </c>
      <c r="M39" s="11">
        <v>0.01121158127090972</v>
      </c>
      <c r="N39" s="11">
        <v>0.1072005501441099</v>
      </c>
      <c r="O39" s="11">
        <v>0.139676648808329</v>
      </c>
      <c r="P39" s="11">
        <v>0.08307685194091867</v>
      </c>
      <c r="Q39" s="11">
        <v>0.01012633404747599</v>
      </c>
      <c r="R39" s="11">
        <v>0.03176653874402821</v>
      </c>
      <c r="S39" s="12">
        <v>1.0</v>
      </c>
      <c r="T39" s="11">
        <v>0.01698899269104004</v>
      </c>
      <c r="U39" s="13">
        <v>46.0</v>
      </c>
      <c r="V39" s="13">
        <v>9.0</v>
      </c>
      <c r="AB39" s="14">
        <f t="shared" si="1"/>
        <v>359.9926096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0.006557332079092033</v>
      </c>
      <c r="F40" s="10">
        <v>20.03230159874253</v>
      </c>
      <c r="G40" s="9">
        <v>45.05482210594391</v>
      </c>
      <c r="H40" s="11">
        <v>9.99974958982012</v>
      </c>
      <c r="I40" s="9">
        <v>0.0</v>
      </c>
      <c r="J40" s="10">
        <v>19.92078532435681</v>
      </c>
      <c r="K40" s="9">
        <v>26.76887154345042</v>
      </c>
      <c r="L40" s="11">
        <v>12.75825776240612</v>
      </c>
      <c r="M40" s="11">
        <v>0.01132874403796901</v>
      </c>
      <c r="N40" s="11">
        <v>0.1073505772100436</v>
      </c>
      <c r="O40" s="11">
        <v>0.1419110583239099</v>
      </c>
      <c r="P40" s="11">
        <v>0.08318123858320026</v>
      </c>
      <c r="Q40" s="11">
        <v>0.01035198349263311</v>
      </c>
      <c r="R40" s="11">
        <v>0.005764288108552998</v>
      </c>
      <c r="S40" s="12">
        <v>1.0</v>
      </c>
      <c r="T40" s="11">
        <v>0.01798844337463379</v>
      </c>
      <c r="U40" s="13">
        <v>46.0</v>
      </c>
      <c r="V40" s="13">
        <v>9.0</v>
      </c>
      <c r="AB40" s="14">
        <f t="shared" si="1"/>
        <v>360.0065573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0.0113209889218165</v>
      </c>
      <c r="F41" s="10">
        <v>20.13267011019371</v>
      </c>
      <c r="G41" s="9">
        <v>45.24512897669334</v>
      </c>
      <c r="H41" s="11">
        <v>10.00050349377657</v>
      </c>
      <c r="I41" s="9">
        <v>0.0</v>
      </c>
      <c r="J41" s="10">
        <v>18.55146435665561</v>
      </c>
      <c r="K41" s="9">
        <v>174.45558278545</v>
      </c>
      <c r="L41" s="11">
        <v>7.648009277325069</v>
      </c>
      <c r="M41" s="11">
        <v>0.01115643632861804</v>
      </c>
      <c r="N41" s="11">
        <v>0.1066858409060499</v>
      </c>
      <c r="O41" s="11">
        <v>0.1409534021929144</v>
      </c>
      <c r="P41" s="11">
        <v>0.08229017346006168</v>
      </c>
      <c r="Q41" s="11">
        <v>0.01004501843769168</v>
      </c>
      <c r="R41" s="11">
        <v>0.02014018760807422</v>
      </c>
      <c r="S41" s="12">
        <v>1.0</v>
      </c>
      <c r="T41" s="11">
        <v>0.02398514747619629</v>
      </c>
      <c r="U41" s="13">
        <v>68.0</v>
      </c>
      <c r="V41" s="13">
        <v>13.0</v>
      </c>
      <c r="AB41" s="14">
        <f t="shared" si="1"/>
        <v>360.011321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359.99608922602</v>
      </c>
      <c r="F42" s="10">
        <v>20.02542607907073</v>
      </c>
      <c r="G42" s="9">
        <v>44.95975838721673</v>
      </c>
      <c r="H42" s="11">
        <v>10.03859129747415</v>
      </c>
      <c r="I42" s="9">
        <v>0.0</v>
      </c>
      <c r="J42" s="10">
        <v>43.5201956393582</v>
      </c>
      <c r="K42" s="9">
        <v>24.99634751839169</v>
      </c>
      <c r="L42" s="11">
        <v>6.313284410624851</v>
      </c>
      <c r="M42" s="11">
        <v>0.01122123274789029</v>
      </c>
      <c r="N42" s="11">
        <v>0.106347973446627</v>
      </c>
      <c r="O42" s="11">
        <v>0.139643894826709</v>
      </c>
      <c r="P42" s="11">
        <v>0.08257131806061126</v>
      </c>
      <c r="Q42" s="11">
        <v>0.01014774976416104</v>
      </c>
      <c r="R42" s="11">
        <v>0.01375039810568299</v>
      </c>
      <c r="S42" s="12">
        <v>1.0</v>
      </c>
      <c r="T42" s="11">
        <v>0.03198003768920898</v>
      </c>
      <c r="U42" s="13">
        <v>91.0</v>
      </c>
      <c r="V42" s="13">
        <v>17.0</v>
      </c>
      <c r="AB42" s="14">
        <f t="shared" si="1"/>
        <v>359.9960892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0.00616410452811209</v>
      </c>
      <c r="F43" s="10">
        <v>20.06116321005817</v>
      </c>
      <c r="G43" s="9">
        <v>44.92026995416558</v>
      </c>
      <c r="H43" s="11">
        <v>10.06709324403557</v>
      </c>
      <c r="I43" s="9">
        <v>0.0</v>
      </c>
      <c r="J43" s="10">
        <v>45.33762485646265</v>
      </c>
      <c r="K43" s="9">
        <v>10.48484428825105</v>
      </c>
      <c r="L43" s="11">
        <v>8.105657938635412</v>
      </c>
      <c r="M43" s="11">
        <v>0.01086986856876894</v>
      </c>
      <c r="N43" s="11">
        <v>0.1034228303877138</v>
      </c>
      <c r="O43" s="11">
        <v>0.1350987487747989</v>
      </c>
      <c r="P43" s="11">
        <v>0.08030834614668667</v>
      </c>
      <c r="Q43" s="11">
        <v>0.009518305028883407</v>
      </c>
      <c r="R43" s="11">
        <v>0.02540452245829918</v>
      </c>
      <c r="S43" s="12">
        <v>1.0</v>
      </c>
      <c r="T43" s="11">
        <v>0.03397870063781738</v>
      </c>
      <c r="U43" s="13">
        <v>91.0</v>
      </c>
      <c r="V43" s="13">
        <v>17.0</v>
      </c>
      <c r="AB43" s="14">
        <f t="shared" si="1"/>
        <v>360.0061641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359.9890055630844</v>
      </c>
      <c r="F44" s="10">
        <v>19.85281249752051</v>
      </c>
      <c r="G44" s="9">
        <v>44.62589596340424</v>
      </c>
      <c r="H44" s="11">
        <v>10.01925309747176</v>
      </c>
      <c r="I44" s="9">
        <v>0.0</v>
      </c>
      <c r="J44" s="10">
        <v>32.74370028929639</v>
      </c>
      <c r="K44" s="9">
        <v>61.9034800451124</v>
      </c>
      <c r="L44" s="11">
        <v>11.78103364726742</v>
      </c>
      <c r="M44" s="11">
        <v>0.01118044038895635</v>
      </c>
      <c r="N44" s="11">
        <v>0.1042558714784892</v>
      </c>
      <c r="O44" s="11">
        <v>0.1374831775781466</v>
      </c>
      <c r="P44" s="11">
        <v>0.08154800322895835</v>
      </c>
      <c r="Q44" s="11">
        <v>0.01006831731812037</v>
      </c>
      <c r="R44" s="11">
        <v>0.02918010971836071</v>
      </c>
      <c r="S44" s="12">
        <v>1.0</v>
      </c>
      <c r="T44" s="11">
        <v>0.01607847213745117</v>
      </c>
      <c r="U44" s="13">
        <v>46.0</v>
      </c>
      <c r="V44" s="13">
        <v>9.0</v>
      </c>
      <c r="AB44" s="14">
        <f t="shared" si="1"/>
        <v>359.9890056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0.006200052561629494</v>
      </c>
      <c r="F45" s="10">
        <v>20.02272669429041</v>
      </c>
      <c r="G45" s="9">
        <v>45.19125707911812</v>
      </c>
      <c r="H45" s="11">
        <v>9.951860036188053</v>
      </c>
      <c r="I45" s="9">
        <v>0.0</v>
      </c>
      <c r="J45" s="10">
        <v>40.42201375040993</v>
      </c>
      <c r="K45" s="9">
        <v>178.9848133746779</v>
      </c>
      <c r="L45" s="11">
        <v>13.84299064523724</v>
      </c>
      <c r="M45" s="11">
        <v>0.01078038127361297</v>
      </c>
      <c r="N45" s="11">
        <v>0.1019605540678531</v>
      </c>
      <c r="O45" s="11">
        <v>0.1359316566132083</v>
      </c>
      <c r="P45" s="11">
        <v>0.07883307374033466</v>
      </c>
      <c r="Q45" s="11">
        <v>0.009383129380418109</v>
      </c>
      <c r="R45" s="11">
        <v>0.02026032226221626</v>
      </c>
      <c r="S45" s="12">
        <v>1.0</v>
      </c>
      <c r="T45" s="11">
        <v>0.06296110153198242</v>
      </c>
      <c r="U45" s="13">
        <v>170.0</v>
      </c>
      <c r="V45" s="13">
        <v>31.0</v>
      </c>
      <c r="AB45" s="14">
        <f t="shared" si="1"/>
        <v>360.0062001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359.9998806136595</v>
      </c>
      <c r="F46" s="10">
        <v>19.94793295450943</v>
      </c>
      <c r="G46" s="9">
        <v>45.07936087469536</v>
      </c>
      <c r="H46" s="11">
        <v>9.935950261605651</v>
      </c>
      <c r="I46" s="9">
        <v>0.0</v>
      </c>
      <c r="J46" s="10">
        <v>8.905600899437715</v>
      </c>
      <c r="K46" s="9">
        <v>134.3385357434726</v>
      </c>
      <c r="L46" s="11">
        <v>8.2036632081755</v>
      </c>
      <c r="M46" s="11">
        <v>0.01115711556759135</v>
      </c>
      <c r="N46" s="11">
        <v>0.1047658390623839</v>
      </c>
      <c r="O46" s="11">
        <v>0.1401188685943771</v>
      </c>
      <c r="P46" s="11">
        <v>0.08122116025345065</v>
      </c>
      <c r="Q46" s="11">
        <v>0.01004960110220378</v>
      </c>
      <c r="R46" s="11">
        <v>0.02236522350864091</v>
      </c>
      <c r="S46" s="12">
        <v>1.0</v>
      </c>
      <c r="T46" s="11">
        <v>0.01898813247680664</v>
      </c>
      <c r="U46" s="13">
        <v>51.0</v>
      </c>
      <c r="V46" s="13">
        <v>10.0</v>
      </c>
      <c r="AB46" s="14">
        <f t="shared" si="1"/>
        <v>359.9998806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0.008105421994442955</v>
      </c>
      <c r="F47" s="10">
        <v>19.91372239716415</v>
      </c>
      <c r="G47" s="9">
        <v>44.95540966102872</v>
      </c>
      <c r="H47" s="11">
        <v>9.944795339351801</v>
      </c>
      <c r="I47" s="9">
        <v>0.0</v>
      </c>
      <c r="J47" s="10">
        <v>29.04276450834871</v>
      </c>
      <c r="K47" s="9">
        <v>149.6919712717638</v>
      </c>
      <c r="L47" s="11">
        <v>7.342171835707921</v>
      </c>
      <c r="M47" s="11">
        <v>0.01101779023080371</v>
      </c>
      <c r="N47" s="11">
        <v>0.1031618491889259</v>
      </c>
      <c r="O47" s="11">
        <v>0.1377691193765101</v>
      </c>
      <c r="P47" s="11">
        <v>0.08016675179227802</v>
      </c>
      <c r="Q47" s="11">
        <v>0.0097963286748406</v>
      </c>
      <c r="R47" s="11">
        <v>0.0241320793712591</v>
      </c>
      <c r="S47" s="12">
        <v>1.0</v>
      </c>
      <c r="T47" s="11">
        <v>0.02898335456848145</v>
      </c>
      <c r="U47" s="13">
        <v>80.0</v>
      </c>
      <c r="V47" s="13">
        <v>15.0</v>
      </c>
      <c r="AB47" s="14">
        <f t="shared" si="1"/>
        <v>360.0081054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0.006084110626394871</v>
      </c>
      <c r="F48" s="10">
        <v>19.75017717195471</v>
      </c>
      <c r="G48" s="9">
        <v>44.87146161247672</v>
      </c>
      <c r="H48" s="11">
        <v>9.856217492056636</v>
      </c>
      <c r="I48" s="9">
        <v>0.0</v>
      </c>
      <c r="J48" s="10">
        <v>15.5472881186793</v>
      </c>
      <c r="K48" s="9">
        <v>145.3951348397905</v>
      </c>
      <c r="L48" s="11">
        <v>14.33470680310505</v>
      </c>
      <c r="M48" s="11">
        <v>0.01068103907552026</v>
      </c>
      <c r="N48" s="11">
        <v>0.09833015353225957</v>
      </c>
      <c r="O48" s="11">
        <v>0.1334897295264375</v>
      </c>
      <c r="P48" s="11">
        <v>0.07665681740296232</v>
      </c>
      <c r="Q48" s="11">
        <v>0.009215595535906708</v>
      </c>
      <c r="R48" s="11">
        <v>0.06149868333429822</v>
      </c>
      <c r="S48" s="12">
        <v>1.0</v>
      </c>
      <c r="T48" s="11">
        <v>0.0179905891418457</v>
      </c>
      <c r="U48" s="13">
        <v>46.0</v>
      </c>
      <c r="V48" s="13">
        <v>9.0</v>
      </c>
      <c r="AB48" s="14">
        <f t="shared" si="1"/>
        <v>360.0060841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0.0210646227132134</v>
      </c>
      <c r="F49" s="10">
        <v>19.70374705981232</v>
      </c>
      <c r="G49" s="9">
        <v>45.15043420055634</v>
      </c>
      <c r="H49" s="11">
        <v>9.736431771278108</v>
      </c>
      <c r="I49" s="9">
        <v>0.0</v>
      </c>
      <c r="J49" s="10">
        <v>38.7889545894491</v>
      </c>
      <c r="K49" s="9">
        <v>152.5729194904148</v>
      </c>
      <c r="L49" s="11">
        <v>7.72485365820698</v>
      </c>
      <c r="M49" s="11">
        <v>0.01139537557498487</v>
      </c>
      <c r="N49" s="11">
        <v>0.1042005111633944</v>
      </c>
      <c r="O49" s="11">
        <v>0.1445303831575626</v>
      </c>
      <c r="P49" s="11">
        <v>0.08090004559299592</v>
      </c>
      <c r="Q49" s="11">
        <v>0.01051381220564608</v>
      </c>
      <c r="R49" s="11">
        <v>0.09960681288832798</v>
      </c>
      <c r="S49" s="12">
        <v>1.0</v>
      </c>
      <c r="T49" s="11">
        <v>0.03497838973999023</v>
      </c>
      <c r="U49" s="13">
        <v>91.0</v>
      </c>
      <c r="V49" s="13">
        <v>17.0</v>
      </c>
      <c r="AB49" s="14">
        <f t="shared" si="1"/>
        <v>360.0210646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0.005704858596814623</v>
      </c>
      <c r="F50" s="10">
        <v>19.88964970780152</v>
      </c>
      <c r="G50" s="9">
        <v>44.97789043822949</v>
      </c>
      <c r="H50" s="11">
        <v>9.922249073889882</v>
      </c>
      <c r="I50" s="9">
        <v>0.0</v>
      </c>
      <c r="J50" s="10">
        <v>41.76581956138519</v>
      </c>
      <c r="K50" s="9">
        <v>31.80942929383521</v>
      </c>
      <c r="L50" s="11">
        <v>7.583086002474918</v>
      </c>
      <c r="M50" s="11">
        <v>0.01080908020147379</v>
      </c>
      <c r="N50" s="11">
        <v>0.1009341150551925</v>
      </c>
      <c r="O50" s="11">
        <v>0.135348780502011</v>
      </c>
      <c r="P50" s="11">
        <v>0.07842785286791039</v>
      </c>
      <c r="Q50" s="11">
        <v>0.009431980263521237</v>
      </c>
      <c r="R50" s="11">
        <v>0.0306125429041983</v>
      </c>
      <c r="S50" s="12">
        <v>1.0</v>
      </c>
      <c r="T50" s="11">
        <v>0.03197979927062988</v>
      </c>
      <c r="U50" s="13">
        <v>69.0</v>
      </c>
      <c r="V50" s="13">
        <v>13.0</v>
      </c>
      <c r="AB50" s="14">
        <f t="shared" si="1"/>
        <v>360.0057049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0.00682486881056919</v>
      </c>
      <c r="F51" s="10">
        <v>19.88261052734432</v>
      </c>
      <c r="G51" s="9">
        <v>45.00972956767122</v>
      </c>
      <c r="H51" s="11">
        <v>9.91048282748999</v>
      </c>
      <c r="I51" s="9">
        <v>0.0</v>
      </c>
      <c r="J51" s="10">
        <v>18.63209300643433</v>
      </c>
      <c r="K51" s="9">
        <v>174.170782344709</v>
      </c>
      <c r="L51" s="11">
        <v>13.79047710061876</v>
      </c>
      <c r="M51" s="11">
        <v>0.01078775019944878</v>
      </c>
      <c r="N51" s="11">
        <v>0.1006468906846358</v>
      </c>
      <c r="O51" s="11">
        <v>0.1352443848607122</v>
      </c>
      <c r="P51" s="11">
        <v>0.07817616574086023</v>
      </c>
      <c r="Q51" s="11">
        <v>0.009396767275359343</v>
      </c>
      <c r="R51" s="11">
        <v>0.03411120557656938</v>
      </c>
      <c r="S51" s="12">
        <v>1.0</v>
      </c>
      <c r="T51" s="11">
        <v>0.05096912384033203</v>
      </c>
      <c r="U51" s="13">
        <v>119.0</v>
      </c>
      <c r="V51" s="13">
        <v>22.0</v>
      </c>
      <c r="AB51" s="14">
        <f t="shared" si="1"/>
        <v>360.0068249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0.0209361657739807</v>
      </c>
      <c r="F52" s="10">
        <v>19.84632788747169</v>
      </c>
      <c r="G52" s="9">
        <v>45.22110215656049</v>
      </c>
      <c r="H52" s="11">
        <v>9.80845593735992</v>
      </c>
      <c r="I52" s="9">
        <v>0.0</v>
      </c>
      <c r="J52" s="10">
        <v>46.6312720227235</v>
      </c>
      <c r="K52" s="9">
        <v>32.28387596141053</v>
      </c>
      <c r="L52" s="11">
        <v>10.52082775604507</v>
      </c>
      <c r="M52" s="11">
        <v>0.01096264547044487</v>
      </c>
      <c r="N52" s="11">
        <v>0.1017241540591124</v>
      </c>
      <c r="O52" s="11">
        <v>0.1392056467946196</v>
      </c>
      <c r="P52" s="11">
        <v>0.0787449176070558</v>
      </c>
      <c r="Q52" s="11">
        <v>0.009723133110955644</v>
      </c>
      <c r="R52" s="11">
        <v>0.07145362039488573</v>
      </c>
      <c r="S52" s="12">
        <v>1.0</v>
      </c>
      <c r="T52" s="11">
        <v>0.03098177909851074</v>
      </c>
      <c r="U52" s="13">
        <v>63.0</v>
      </c>
      <c r="V52" s="13">
        <v>12.0</v>
      </c>
      <c r="AB52" s="14">
        <f t="shared" si="1"/>
        <v>360.0209362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0.007078175332883369</v>
      </c>
      <c r="F53" s="10">
        <v>19.84543526212763</v>
      </c>
      <c r="G53" s="9">
        <v>44.86596655258052</v>
      </c>
      <c r="H53" s="11">
        <v>9.931186489199451</v>
      </c>
      <c r="I53" s="9">
        <v>0.0</v>
      </c>
      <c r="J53" s="10">
        <v>23.77571760156985</v>
      </c>
      <c r="K53" s="9">
        <v>56.29142425413735</v>
      </c>
      <c r="L53" s="11">
        <v>7.808125012179817</v>
      </c>
      <c r="M53" s="11">
        <v>0.01092877689841852</v>
      </c>
      <c r="N53" s="11">
        <v>0.1016632930835455</v>
      </c>
      <c r="O53" s="11">
        <v>0.1361308166758919</v>
      </c>
      <c r="P53" s="11">
        <v>0.07919517924046227</v>
      </c>
      <c r="Q53" s="11">
        <v>0.009637716937391034</v>
      </c>
      <c r="R53" s="11">
        <v>0.03520415254154123</v>
      </c>
      <c r="S53" s="12">
        <v>1.0</v>
      </c>
      <c r="T53" s="11">
        <v>0.01998805999755859</v>
      </c>
      <c r="U53" s="13">
        <v>46.0</v>
      </c>
      <c r="V53" s="13">
        <v>9.0</v>
      </c>
      <c r="AB53" s="14">
        <f t="shared" si="1"/>
        <v>360.0070782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8.433265744311975E-4</v>
      </c>
      <c r="F54" s="10">
        <v>20.05167744875255</v>
      </c>
      <c r="G54" s="9">
        <v>45.13093343314474</v>
      </c>
      <c r="H54" s="11">
        <v>9.998447856710472</v>
      </c>
      <c r="I54" s="9">
        <v>0.0</v>
      </c>
      <c r="J54" s="10">
        <v>44.04175622513585</v>
      </c>
      <c r="K54" s="9">
        <v>168.6690859739468</v>
      </c>
      <c r="L54" s="11">
        <v>11.75266223956914</v>
      </c>
      <c r="M54" s="11">
        <v>0.01105765775560166</v>
      </c>
      <c r="N54" s="11">
        <v>0.1049603896061197</v>
      </c>
      <c r="O54" s="11">
        <v>0.1387735542195494</v>
      </c>
      <c r="P54" s="11">
        <v>0.08122535072609288</v>
      </c>
      <c r="Q54" s="11">
        <v>0.009863899578018198</v>
      </c>
      <c r="R54" s="11">
        <v>0.008178657357319916</v>
      </c>
      <c r="S54" s="12">
        <v>1.0</v>
      </c>
      <c r="T54" s="11">
        <v>0.05396628379821777</v>
      </c>
      <c r="U54" s="13">
        <v>136.0</v>
      </c>
      <c r="V54" s="13">
        <v>25.0</v>
      </c>
      <c r="AB54" s="14">
        <f t="shared" si="1"/>
        <v>360.0008433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3.36852845922052E-5</v>
      </c>
      <c r="F55" s="10">
        <v>19.89545647703553</v>
      </c>
      <c r="G55" s="9">
        <v>44.91283913670583</v>
      </c>
      <c r="H55" s="11">
        <v>9.949121377350354</v>
      </c>
      <c r="I55" s="9">
        <v>0.0</v>
      </c>
      <c r="J55" s="10">
        <v>14.51570527038089</v>
      </c>
      <c r="K55" s="9">
        <v>146.5631040223567</v>
      </c>
      <c r="L55" s="11">
        <v>14.9801510307875</v>
      </c>
      <c r="M55" s="11">
        <v>0.0108969637078581</v>
      </c>
      <c r="N55" s="11">
        <v>0.1018628370338484</v>
      </c>
      <c r="O55" s="11">
        <v>0.1359521723928702</v>
      </c>
      <c r="P55" s="11">
        <v>0.07923442390676655</v>
      </c>
      <c r="Q55" s="11">
        <v>0.00958083497624477</v>
      </c>
      <c r="R55" s="11">
        <v>0.02361905881295335</v>
      </c>
      <c r="S55" s="12">
        <v>1.0</v>
      </c>
      <c r="T55" s="11">
        <v>0.01903367042541504</v>
      </c>
      <c r="U55" s="13">
        <v>46.0</v>
      </c>
      <c r="V55" s="13">
        <v>9.0</v>
      </c>
      <c r="AB55" s="14">
        <f t="shared" si="1"/>
        <v>360.0000337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0.007364515068575625</v>
      </c>
      <c r="F56" s="10">
        <v>19.95617134023291</v>
      </c>
      <c r="G56" s="9">
        <v>44.98960980230051</v>
      </c>
      <c r="H56" s="11">
        <v>9.970614175432486</v>
      </c>
      <c r="I56" s="9">
        <v>0.0</v>
      </c>
      <c r="J56" s="10">
        <v>33.7987924010112</v>
      </c>
      <c r="K56" s="9">
        <v>173.0871871314331</v>
      </c>
      <c r="L56" s="11">
        <v>7.92644781461453</v>
      </c>
      <c r="M56" s="11">
        <v>0.01065488849429645</v>
      </c>
      <c r="N56" s="11">
        <v>0.1002083851349452</v>
      </c>
      <c r="O56" s="11">
        <v>0.1331887978478335</v>
      </c>
      <c r="P56" s="11">
        <v>0.07780576721795525</v>
      </c>
      <c r="Q56" s="11">
        <v>0.009158781297589349</v>
      </c>
      <c r="R56" s="11">
        <v>0.01309972816543666</v>
      </c>
      <c r="S56" s="12">
        <v>1.0</v>
      </c>
      <c r="T56" s="11">
        <v>0.0752248764038086</v>
      </c>
      <c r="U56" s="13">
        <v>164.0</v>
      </c>
      <c r="V56" s="13">
        <v>30.0</v>
      </c>
      <c r="AB56" s="14">
        <f t="shared" si="1"/>
        <v>360.0073645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0.001296177553101149</v>
      </c>
      <c r="F57" s="10">
        <v>20.120418589161</v>
      </c>
      <c r="G57" s="9">
        <v>45.17634314190541</v>
      </c>
      <c r="H57" s="11">
        <v>10.02463239926498</v>
      </c>
      <c r="I57" s="9">
        <v>0.0</v>
      </c>
      <c r="J57" s="10">
        <v>24.27424015085883</v>
      </c>
      <c r="K57" s="9">
        <v>151.3988398035738</v>
      </c>
      <c r="L57" s="11">
        <v>5.681186437444047</v>
      </c>
      <c r="M57" s="11">
        <v>0.01114488649864453</v>
      </c>
      <c r="N57" s="11">
        <v>0.1065057586509602</v>
      </c>
      <c r="O57" s="11">
        <v>0.1401360529914362</v>
      </c>
      <c r="P57" s="11">
        <v>0.08227921509069865</v>
      </c>
      <c r="Q57" s="11">
        <v>0.01001850530753225</v>
      </c>
      <c r="R57" s="11">
        <v>0.02092560518224206</v>
      </c>
      <c r="S57" s="12">
        <v>1.0</v>
      </c>
      <c r="T57" s="11">
        <v>0.0473182201385498</v>
      </c>
      <c r="U57" s="13">
        <v>91.0</v>
      </c>
      <c r="V57" s="13">
        <v>17.0</v>
      </c>
      <c r="AB57" s="14">
        <f t="shared" si="1"/>
        <v>360.0012962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0.01662210686888959</v>
      </c>
      <c r="F58" s="10">
        <v>19.99393745785161</v>
      </c>
      <c r="G58" s="9">
        <v>45.12286668464643</v>
      </c>
      <c r="H58" s="11">
        <v>9.944070314751901</v>
      </c>
      <c r="I58" s="9">
        <v>0.0</v>
      </c>
      <c r="J58" s="10">
        <v>7.646054657493015</v>
      </c>
      <c r="K58" s="9">
        <v>24.81248321260358</v>
      </c>
      <c r="L58" s="11">
        <v>10.83760886751555</v>
      </c>
      <c r="M58" s="11">
        <v>0.01082987077638437</v>
      </c>
      <c r="N58" s="11">
        <v>0.1021516991063558</v>
      </c>
      <c r="O58" s="11">
        <v>0.1363800992671263</v>
      </c>
      <c r="P58" s="11">
        <v>0.07908214328603413</v>
      </c>
      <c r="Q58" s="11">
        <v>0.009469401969226795</v>
      </c>
      <c r="R58" s="11">
        <v>0.02171482699110439</v>
      </c>
      <c r="S58" s="12">
        <v>1.0</v>
      </c>
      <c r="T58" s="11">
        <v>0.05096817016601562</v>
      </c>
      <c r="U58" s="13">
        <v>46.0</v>
      </c>
      <c r="V58" s="13">
        <v>9.0</v>
      </c>
      <c r="AB58" s="14">
        <f t="shared" si="1"/>
        <v>360.0166221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0.001962779752454407</v>
      </c>
      <c r="F59" s="10">
        <v>19.87173703702625</v>
      </c>
      <c r="G59" s="9">
        <v>45.02187241500021</v>
      </c>
      <c r="H59" s="11">
        <v>9.902817084232442</v>
      </c>
      <c r="I59" s="9">
        <v>0.0</v>
      </c>
      <c r="J59" s="10">
        <v>25.09242694567471</v>
      </c>
      <c r="K59" s="9">
        <v>3.374321700929451</v>
      </c>
      <c r="L59" s="11">
        <v>13.03231194625877</v>
      </c>
      <c r="M59" s="11">
        <v>0.01115922422911573</v>
      </c>
      <c r="N59" s="11">
        <v>0.1039880102370573</v>
      </c>
      <c r="O59" s="11">
        <v>0.1399357821428562</v>
      </c>
      <c r="P59" s="11">
        <v>0.08077022004395043</v>
      </c>
      <c r="Q59" s="11">
        <v>0.01005613910107858</v>
      </c>
      <c r="R59" s="11">
        <v>0.03602181450282256</v>
      </c>
      <c r="S59" s="12">
        <v>1.0</v>
      </c>
      <c r="T59" s="11">
        <v>0.1319191455841064</v>
      </c>
      <c r="U59" s="13">
        <v>102.0</v>
      </c>
      <c r="V59" s="13">
        <v>19.0</v>
      </c>
      <c r="AB59" s="14">
        <f t="shared" si="1"/>
        <v>360.0019628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4.886382331380969E-4</v>
      </c>
      <c r="F60" s="10">
        <v>20.10183258963394</v>
      </c>
      <c r="G60" s="9">
        <v>45.09571520370751</v>
      </c>
      <c r="H60" s="11">
        <v>10.03783055694596</v>
      </c>
      <c r="I60" s="9">
        <v>0.0</v>
      </c>
      <c r="J60" s="10">
        <v>6.449080530428561</v>
      </c>
      <c r="K60" s="9">
        <v>128.8049767325922</v>
      </c>
      <c r="L60" s="11">
        <v>8.663717067194721</v>
      </c>
      <c r="M60" s="11">
        <v>0.01106343199712699</v>
      </c>
      <c r="N60" s="11">
        <v>0.1055791391887095</v>
      </c>
      <c r="O60" s="11">
        <v>0.1386082112692167</v>
      </c>
      <c r="P60" s="11">
        <v>0.08169314941108102</v>
      </c>
      <c r="Q60" s="11">
        <v>0.009868795790961522</v>
      </c>
      <c r="R60" s="11">
        <v>0.02045872802362757</v>
      </c>
      <c r="S60" s="12">
        <v>1.0</v>
      </c>
      <c r="T60" s="11">
        <v>0.04297375679016113</v>
      </c>
      <c r="U60" s="13">
        <v>51.0</v>
      </c>
      <c r="V60" s="13">
        <v>10.0</v>
      </c>
      <c r="AB60" s="14">
        <f t="shared" si="1"/>
        <v>360.0004886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0.001975211295567979</v>
      </c>
      <c r="F61" s="10">
        <v>19.95822436901521</v>
      </c>
      <c r="G61" s="9">
        <v>44.93598211796196</v>
      </c>
      <c r="H61" s="11">
        <v>9.985113341530875</v>
      </c>
      <c r="I61" s="9">
        <v>0.0</v>
      </c>
      <c r="J61" s="10">
        <v>35.31817019975812</v>
      </c>
      <c r="K61" s="9">
        <v>11.03264767837874</v>
      </c>
      <c r="L61" s="11">
        <v>14.5639847683025</v>
      </c>
      <c r="M61" s="11">
        <v>0.01139571382443095</v>
      </c>
      <c r="N61" s="11">
        <v>0.1072216077796248</v>
      </c>
      <c r="O61" s="11">
        <v>0.1421594556122003</v>
      </c>
      <c r="P61" s="11">
        <v>0.0833127638766438</v>
      </c>
      <c r="Q61" s="11">
        <v>0.01047361706806137</v>
      </c>
      <c r="R61" s="11">
        <v>0.009297217074187328</v>
      </c>
      <c r="S61" s="12">
        <v>1.0</v>
      </c>
      <c r="T61" s="11">
        <v>0.05296611785888672</v>
      </c>
      <c r="U61" s="13">
        <v>80.0</v>
      </c>
      <c r="V61" s="13">
        <v>15.0</v>
      </c>
      <c r="AB61" s="14">
        <f t="shared" si="1"/>
        <v>360.0019752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0.005919633243559333</v>
      </c>
      <c r="F62" s="10">
        <v>19.9657331792959</v>
      </c>
      <c r="G62" s="9">
        <v>45.1364745755344</v>
      </c>
      <c r="H62" s="11">
        <v>9.92780183226337</v>
      </c>
      <c r="I62" s="9">
        <v>0.0</v>
      </c>
      <c r="J62" s="10">
        <v>37.48416468185324</v>
      </c>
      <c r="K62" s="9">
        <v>145.4718762825887</v>
      </c>
      <c r="L62" s="11">
        <v>6.665291128944187</v>
      </c>
      <c r="M62" s="11">
        <v>0.01106068650982181</v>
      </c>
      <c r="N62" s="11">
        <v>0.10401610126272</v>
      </c>
      <c r="O62" s="11">
        <v>0.1392979747017881</v>
      </c>
      <c r="P62" s="11">
        <v>0.08054328703495567</v>
      </c>
      <c r="Q62" s="11">
        <v>0.009879299575603073</v>
      </c>
      <c r="R62" s="11">
        <v>0.025796883025417</v>
      </c>
      <c r="S62" s="12">
        <v>1.0</v>
      </c>
      <c r="T62" s="11">
        <v>0.04097461700439453</v>
      </c>
      <c r="U62" s="13">
        <v>102.0</v>
      </c>
      <c r="V62" s="13">
        <v>19.0</v>
      </c>
      <c r="AB62" s="14">
        <f t="shared" si="1"/>
        <v>360.0059196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0.003670641808131812</v>
      </c>
      <c r="F63" s="10">
        <v>20.1393653842437</v>
      </c>
      <c r="G63" s="9">
        <v>45.27812372574251</v>
      </c>
      <c r="H63" s="11">
        <v>10.01005595722995</v>
      </c>
      <c r="I63" s="9">
        <v>0.0</v>
      </c>
      <c r="J63" s="10">
        <v>28.72813673057311</v>
      </c>
      <c r="K63" s="9">
        <v>170.8266902295013</v>
      </c>
      <c r="L63" s="11">
        <v>7.222060332761943</v>
      </c>
      <c r="M63" s="11">
        <v>0.01091943657010443</v>
      </c>
      <c r="N63" s="11">
        <v>0.1045016754625016</v>
      </c>
      <c r="O63" s="11">
        <v>0.1378321430995133</v>
      </c>
      <c r="P63" s="11">
        <v>0.08058632539662988</v>
      </c>
      <c r="Q63" s="11">
        <v>0.009621256263434548</v>
      </c>
      <c r="R63" s="11">
        <v>0.02199852492339103</v>
      </c>
      <c r="S63" s="12">
        <v>1.0</v>
      </c>
      <c r="T63" s="11">
        <v>0.07695221900939941</v>
      </c>
      <c r="U63" s="13">
        <v>102.0</v>
      </c>
      <c r="V63" s="13">
        <v>19.0</v>
      </c>
      <c r="AB63" s="14">
        <f t="shared" si="1"/>
        <v>360.0036706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359.998458160108</v>
      </c>
      <c r="F64" s="10">
        <v>20.10235198501832</v>
      </c>
      <c r="G64" s="9">
        <v>45.0813009173154</v>
      </c>
      <c r="H64" s="11">
        <v>10.04821955556968</v>
      </c>
      <c r="I64" s="9">
        <v>0.0</v>
      </c>
      <c r="J64" s="10">
        <v>45.74036473461285</v>
      </c>
      <c r="K64" s="9">
        <v>70.92517972339482</v>
      </c>
      <c r="L64" s="11">
        <v>5.659565219892277</v>
      </c>
      <c r="M64" s="11">
        <v>0.01138229664719048</v>
      </c>
      <c r="N64" s="11">
        <v>0.1086513117180879</v>
      </c>
      <c r="O64" s="11">
        <v>0.1423811486665565</v>
      </c>
      <c r="P64" s="11">
        <v>0.0841029284880578</v>
      </c>
      <c r="Q64" s="11">
        <v>0.01044360900951116</v>
      </c>
      <c r="R64" s="11">
        <v>0.0230022038831529</v>
      </c>
      <c r="S64" s="12">
        <v>1.0</v>
      </c>
      <c r="T64" s="11">
        <v>0.02298521995544434</v>
      </c>
      <c r="U64" s="13">
        <v>52.0</v>
      </c>
      <c r="V64" s="13">
        <v>10.0</v>
      </c>
      <c r="AB64" s="14">
        <f t="shared" si="1"/>
        <v>359.9984582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359.989879325327</v>
      </c>
      <c r="F65" s="10">
        <v>19.90514059670027</v>
      </c>
      <c r="G65" s="9">
        <v>44.83246367564483</v>
      </c>
      <c r="H65" s="11">
        <v>9.997435088273765</v>
      </c>
      <c r="I65" s="9">
        <v>0.0</v>
      </c>
      <c r="J65" s="10">
        <v>20.20747356490628</v>
      </c>
      <c r="K65" s="9">
        <v>139.5447575037194</v>
      </c>
      <c r="L65" s="11">
        <v>8.828731775149038</v>
      </c>
      <c r="M65" s="11">
        <v>0.01105307230778933</v>
      </c>
      <c r="N65" s="11">
        <v>0.1035168296599768</v>
      </c>
      <c r="O65" s="11">
        <v>0.1369900800945259</v>
      </c>
      <c r="P65" s="11">
        <v>0.08065544539971345</v>
      </c>
      <c r="Q65" s="11">
        <v>0.009847758839901532</v>
      </c>
      <c r="R65" s="11">
        <v>0.01526475498367403</v>
      </c>
      <c r="S65" s="12">
        <v>1.0</v>
      </c>
      <c r="T65" s="11">
        <v>0.04397201538085938</v>
      </c>
      <c r="U65" s="13">
        <v>102.0</v>
      </c>
      <c r="V65" s="13">
        <v>19.0</v>
      </c>
      <c r="AB65" s="14">
        <f t="shared" si="1"/>
        <v>359.9898793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0.009115946340406618</v>
      </c>
      <c r="F66" s="10">
        <v>19.97312896923212</v>
      </c>
      <c r="G66" s="9">
        <v>45.03497733581332</v>
      </c>
      <c r="H66" s="11">
        <v>9.965677524757503</v>
      </c>
      <c r="I66" s="9">
        <v>0.0</v>
      </c>
      <c r="J66" s="10">
        <v>28.28908318141037</v>
      </c>
      <c r="K66" s="9">
        <v>88.15112894672686</v>
      </c>
      <c r="L66" s="11">
        <v>11.0459622788989</v>
      </c>
      <c r="M66" s="11">
        <v>0.01122523284347721</v>
      </c>
      <c r="N66" s="11">
        <v>0.1057251345714888</v>
      </c>
      <c r="O66" s="11">
        <v>0.1406322101339214</v>
      </c>
      <c r="P66" s="11">
        <v>0.08200567742221106</v>
      </c>
      <c r="Q66" s="11">
        <v>0.01016758537451379</v>
      </c>
      <c r="R66" s="11">
        <v>0.01397329135505115</v>
      </c>
      <c r="S66" s="12">
        <v>1.0</v>
      </c>
      <c r="T66" s="11">
        <v>0.01898884773254395</v>
      </c>
      <c r="U66" s="13">
        <v>46.0</v>
      </c>
      <c r="V66" s="13">
        <v>9.0</v>
      </c>
      <c r="AB66" s="14">
        <f t="shared" si="1"/>
        <v>360.0091159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359.9860312228583</v>
      </c>
      <c r="F67" s="10">
        <v>20.08012145731095</v>
      </c>
      <c r="G67" s="9">
        <v>44.92725972335308</v>
      </c>
      <c r="H67" s="11">
        <v>10.08630912204995</v>
      </c>
      <c r="I67" s="9">
        <v>0.0</v>
      </c>
      <c r="J67" s="10">
        <v>28.3617879354531</v>
      </c>
      <c r="K67" s="9">
        <v>105.0675083468247</v>
      </c>
      <c r="L67" s="11">
        <v>9.464342807780554</v>
      </c>
      <c r="M67" s="11">
        <v>0.01149825519688751</v>
      </c>
      <c r="N67" s="11">
        <v>0.1096145301181845</v>
      </c>
      <c r="O67" s="11">
        <v>0.1427262182196661</v>
      </c>
      <c r="P67" s="11">
        <v>0.0850970284350373</v>
      </c>
      <c r="Q67" s="11">
        <v>0.01064768258038683</v>
      </c>
      <c r="R67" s="11">
        <v>0.03356476982331946</v>
      </c>
      <c r="S67" s="12">
        <v>1.0</v>
      </c>
      <c r="T67" s="11">
        <v>0.0249941349029541</v>
      </c>
      <c r="U67" s="13">
        <v>63.0</v>
      </c>
      <c r="V67" s="13">
        <v>12.0</v>
      </c>
      <c r="AB67" s="14">
        <f t="shared" si="1"/>
        <v>359.9860312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0.02395642387336725</v>
      </c>
      <c r="F68" s="10">
        <v>19.94245337180003</v>
      </c>
      <c r="G68" s="9">
        <v>45.14959367820331</v>
      </c>
      <c r="H68" s="11">
        <v>9.889452522124673</v>
      </c>
      <c r="I68" s="9">
        <v>0.0</v>
      </c>
      <c r="J68" s="10">
        <v>7.859798309740308</v>
      </c>
      <c r="K68" s="9">
        <v>28.78251705788395</v>
      </c>
      <c r="L68" s="11">
        <v>12.72738113058821</v>
      </c>
      <c r="M68" s="11">
        <v>0.01080859342985759</v>
      </c>
      <c r="N68" s="11">
        <v>0.1013582500684984</v>
      </c>
      <c r="O68" s="11">
        <v>0.1366621145826697</v>
      </c>
      <c r="P68" s="11">
        <v>0.07845658985053597</v>
      </c>
      <c r="Q68" s="11">
        <v>0.00944044105558437</v>
      </c>
      <c r="R68" s="11">
        <v>0.04216136974225154</v>
      </c>
      <c r="S68" s="12">
        <v>1.0</v>
      </c>
      <c r="T68" s="11">
        <v>0.01798915863037109</v>
      </c>
      <c r="U68" s="13">
        <v>46.0</v>
      </c>
      <c r="V68" s="13">
        <v>9.0</v>
      </c>
      <c r="AB68" s="14">
        <f t="shared" si="1"/>
        <v>360.0239564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359.9874567666476</v>
      </c>
      <c r="F69" s="10">
        <v>20.08027422495701</v>
      </c>
      <c r="G69" s="9">
        <v>44.90684440825332</v>
      </c>
      <c r="H69" s="11">
        <v>10.09753237497602</v>
      </c>
      <c r="I69" s="9">
        <v>0.0</v>
      </c>
      <c r="J69" s="10">
        <v>11.40806141980015</v>
      </c>
      <c r="K69" s="9">
        <v>70.51693020295578</v>
      </c>
      <c r="L69" s="11">
        <v>10.46360816210715</v>
      </c>
      <c r="M69" s="11">
        <v>0.01118927274294773</v>
      </c>
      <c r="N69" s="11">
        <v>0.1066995418597283</v>
      </c>
      <c r="O69" s="11">
        <v>0.1386536846112998</v>
      </c>
      <c r="P69" s="11">
        <v>0.08287516399120917</v>
      </c>
      <c r="Q69" s="11">
        <v>0.01008071286589475</v>
      </c>
      <c r="R69" s="11">
        <v>0.03653731062219082</v>
      </c>
      <c r="S69" s="12">
        <v>1.0</v>
      </c>
      <c r="T69" s="11">
        <v>0.0199885368347168</v>
      </c>
      <c r="U69" s="13">
        <v>46.0</v>
      </c>
      <c r="V69" s="13">
        <v>9.0</v>
      </c>
      <c r="AB69" s="14">
        <f t="shared" si="1"/>
        <v>359.9874568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0.001473204295701214</v>
      </c>
      <c r="F70" s="10">
        <v>19.98709304846723</v>
      </c>
      <c r="G70" s="9">
        <v>45.04205936004816</v>
      </c>
      <c r="H70" s="11">
        <v>9.97752832554847</v>
      </c>
      <c r="I70" s="9">
        <v>0.0</v>
      </c>
      <c r="J70" s="10">
        <v>10.64186652295207</v>
      </c>
      <c r="K70" s="9">
        <v>69.15419383715911</v>
      </c>
      <c r="L70" s="11">
        <v>13.55877561694845</v>
      </c>
      <c r="M70" s="11">
        <v>0.01119465703098453</v>
      </c>
      <c r="N70" s="11">
        <v>0.1055912739049059</v>
      </c>
      <c r="O70" s="11">
        <v>0.1401630027990061</v>
      </c>
      <c r="P70" s="11">
        <v>0.08188546135551254</v>
      </c>
      <c r="Q70" s="11">
        <v>0.01011060176573729</v>
      </c>
      <c r="R70" s="11">
        <v>0.008113282982410711</v>
      </c>
      <c r="S70" s="12">
        <v>1.0</v>
      </c>
      <c r="T70" s="11">
        <v>0.01898813247680664</v>
      </c>
      <c r="U70" s="13">
        <v>46.0</v>
      </c>
      <c r="V70" s="13">
        <v>9.0</v>
      </c>
      <c r="AB70" s="14">
        <f t="shared" si="1"/>
        <v>360.0014732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0.02140246099760591</v>
      </c>
      <c r="F71" s="10">
        <v>20.02393253692917</v>
      </c>
      <c r="G71" s="9">
        <v>45.2355327129165</v>
      </c>
      <c r="H71" s="11">
        <v>9.922567277007854</v>
      </c>
      <c r="I71" s="9">
        <v>0.0</v>
      </c>
      <c r="J71" s="10">
        <v>38.65551894243834</v>
      </c>
      <c r="K71" s="9">
        <v>113.648584193551</v>
      </c>
      <c r="L71" s="11">
        <v>9.947338595316685</v>
      </c>
      <c r="M71" s="11">
        <v>0.01106536439658799</v>
      </c>
      <c r="N71" s="11">
        <v>0.1046115402608062</v>
      </c>
      <c r="O71" s="11">
        <v>0.1401772157114807</v>
      </c>
      <c r="P71" s="11">
        <v>0.08079114567788455</v>
      </c>
      <c r="Q71" s="11">
        <v>0.009891886369961352</v>
      </c>
      <c r="R71" s="11">
        <v>0.03259149189777778</v>
      </c>
      <c r="S71" s="12">
        <v>1.0</v>
      </c>
      <c r="T71" s="11">
        <v>0.03497815132141113</v>
      </c>
      <c r="U71" s="13">
        <v>74.0</v>
      </c>
      <c r="V71" s="13">
        <v>14.0</v>
      </c>
      <c r="AB71" s="14">
        <f t="shared" si="1"/>
        <v>360.0214025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4.060382980026895E-5</v>
      </c>
      <c r="F72" s="10">
        <v>19.91124687137005</v>
      </c>
      <c r="G72" s="9">
        <v>44.97480399883008</v>
      </c>
      <c r="H72" s="11">
        <v>9.951488380293517</v>
      </c>
      <c r="I72" s="9">
        <v>0.0</v>
      </c>
      <c r="J72" s="10">
        <v>29.84776289053616</v>
      </c>
      <c r="K72" s="9">
        <v>122.7586010303076</v>
      </c>
      <c r="L72" s="11">
        <v>6.242132144752306</v>
      </c>
      <c r="M72" s="11">
        <v>0.01083300345904936</v>
      </c>
      <c r="N72" s="11">
        <v>0.1014204152082405</v>
      </c>
      <c r="O72" s="11">
        <v>0.1352868377755648</v>
      </c>
      <c r="P72" s="11">
        <v>0.07881851907428244</v>
      </c>
      <c r="Q72" s="11">
        <v>0.00946904908199334</v>
      </c>
      <c r="R72" s="11">
        <v>0.0201640499658151</v>
      </c>
      <c r="S72" s="12">
        <v>1.0</v>
      </c>
      <c r="T72" s="11">
        <v>0.02198576927185059</v>
      </c>
      <c r="U72" s="13">
        <v>52.0</v>
      </c>
      <c r="V72" s="13">
        <v>10.0</v>
      </c>
      <c r="AB72" s="14">
        <f t="shared" si="1"/>
        <v>360.0000406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0.01319866044053684</v>
      </c>
      <c r="F73" s="10">
        <v>19.94715956179346</v>
      </c>
      <c r="G73" s="9">
        <v>45.11547306200038</v>
      </c>
      <c r="H73" s="11">
        <v>9.919240608740072</v>
      </c>
      <c r="I73" s="9">
        <v>0.0</v>
      </c>
      <c r="J73" s="10">
        <v>37.22474821527728</v>
      </c>
      <c r="K73" s="9">
        <v>176.7832677975348</v>
      </c>
      <c r="L73" s="11">
        <v>7.550884382878055</v>
      </c>
      <c r="M73" s="11">
        <v>0.01143810397133552</v>
      </c>
      <c r="N73" s="11">
        <v>0.1073711579906198</v>
      </c>
      <c r="O73" s="11">
        <v>0.144008828508339</v>
      </c>
      <c r="P73" s="11">
        <v>0.08318682787979753</v>
      </c>
      <c r="Q73" s="11">
        <v>0.010565748674347</v>
      </c>
      <c r="R73" s="11">
        <v>0.03077970932567104</v>
      </c>
      <c r="S73" s="12">
        <v>1.0</v>
      </c>
      <c r="T73" s="11">
        <v>0.07895708084106445</v>
      </c>
      <c r="U73" s="13">
        <v>181.0</v>
      </c>
      <c r="V73" s="13">
        <v>33.0</v>
      </c>
      <c r="AB73" s="14">
        <f t="shared" si="1"/>
        <v>360.0131987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0.004189764522395549</v>
      </c>
      <c r="F74" s="10">
        <v>20.09402785737344</v>
      </c>
      <c r="G74" s="9">
        <v>45.2034850525197</v>
      </c>
      <c r="H74" s="11">
        <v>9.999427761017518</v>
      </c>
      <c r="I74" s="9">
        <v>0.0</v>
      </c>
      <c r="J74" s="10">
        <v>36.31396599048617</v>
      </c>
      <c r="K74" s="9">
        <v>147.4612415012962</v>
      </c>
      <c r="L74" s="11">
        <v>8.59119445405646</v>
      </c>
      <c r="M74" s="11">
        <v>0.01088172483851386</v>
      </c>
      <c r="N74" s="11">
        <v>0.1036908556119426</v>
      </c>
      <c r="O74" s="11">
        <v>0.1370458709655235</v>
      </c>
      <c r="P74" s="11">
        <v>0.0800958321677581</v>
      </c>
      <c r="Q74" s="11">
        <v>0.009554598885743379</v>
      </c>
      <c r="R74" s="11">
        <v>0.01411328197033459</v>
      </c>
      <c r="S74" s="12">
        <v>1.0</v>
      </c>
      <c r="T74" s="11">
        <v>0.1199257373809814</v>
      </c>
      <c r="U74" s="13">
        <v>91.0</v>
      </c>
      <c r="V74" s="13">
        <v>17.0</v>
      </c>
      <c r="AB74" s="14">
        <f t="shared" si="1"/>
        <v>360.0041898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0.007605860385950694</v>
      </c>
      <c r="F75" s="10">
        <v>19.92206914445109</v>
      </c>
      <c r="G75" s="9">
        <v>44.88333224183088</v>
      </c>
      <c r="H75" s="11">
        <v>9.974959441590098</v>
      </c>
      <c r="I75" s="9">
        <v>0.0</v>
      </c>
      <c r="J75" s="10">
        <v>46.78479331908459</v>
      </c>
      <c r="K75" s="9">
        <v>54.61775279537709</v>
      </c>
      <c r="L75" s="11">
        <v>13.98689650292654</v>
      </c>
      <c r="M75" s="11">
        <v>0.01084411749771539</v>
      </c>
      <c r="N75" s="11">
        <v>0.1016794552013791</v>
      </c>
      <c r="O75" s="11">
        <v>0.1350648633175482</v>
      </c>
      <c r="P75" s="11">
        <v>0.07910828730383719</v>
      </c>
      <c r="Q75" s="11">
        <v>0.009484261732729734</v>
      </c>
      <c r="R75" s="11">
        <v>0.01757253661559997</v>
      </c>
      <c r="S75" s="12">
        <v>1.0</v>
      </c>
      <c r="T75" s="11">
        <v>0.02698349952697754</v>
      </c>
      <c r="U75" s="13">
        <v>46.0</v>
      </c>
      <c r="V75" s="13">
        <v>9.0</v>
      </c>
      <c r="AB75" s="14">
        <f t="shared" si="1"/>
        <v>360.0076059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359.9835563051379</v>
      </c>
      <c r="F76" s="10">
        <v>19.92532275630922</v>
      </c>
      <c r="G76" s="9">
        <v>44.88170679300246</v>
      </c>
      <c r="H76" s="11">
        <v>10.00193327170887</v>
      </c>
      <c r="I76" s="9">
        <v>0.0</v>
      </c>
      <c r="J76" s="10">
        <v>12.47667401713887</v>
      </c>
      <c r="K76" s="9">
        <v>174.4365418860857</v>
      </c>
      <c r="L76" s="11">
        <v>14.20884245761771</v>
      </c>
      <c r="M76" s="11">
        <v>0.01099163818202001</v>
      </c>
      <c r="N76" s="11">
        <v>0.1031364808841279</v>
      </c>
      <c r="O76" s="11">
        <v>0.1363728819521271</v>
      </c>
      <c r="P76" s="11">
        <v>0.08028429628254653</v>
      </c>
      <c r="Q76" s="11">
        <v>0.009738848875069735</v>
      </c>
      <c r="R76" s="11">
        <v>0.01377467545857008</v>
      </c>
      <c r="S76" s="12">
        <v>1.0</v>
      </c>
      <c r="T76" s="11">
        <v>0.03697657585144043</v>
      </c>
      <c r="U76" s="13">
        <v>57.0</v>
      </c>
      <c r="V76" s="13">
        <v>11.0</v>
      </c>
      <c r="AB76" s="14">
        <f t="shared" si="1"/>
        <v>359.9835563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0.0136956638545247</v>
      </c>
      <c r="F77" s="10">
        <v>20.04176514003193</v>
      </c>
      <c r="G77" s="9">
        <v>45.03488071129716</v>
      </c>
      <c r="H77" s="11">
        <v>9.998393404169725</v>
      </c>
      <c r="I77" s="9">
        <v>0.0</v>
      </c>
      <c r="J77" s="10">
        <v>38.89379832300797</v>
      </c>
      <c r="K77" s="9">
        <v>135.0076548542121</v>
      </c>
      <c r="L77" s="11">
        <v>9.40236126805852</v>
      </c>
      <c r="M77" s="11">
        <v>0.01102436163771498</v>
      </c>
      <c r="N77" s="11">
        <v>0.104555112267129</v>
      </c>
      <c r="O77" s="11">
        <v>0.1382427875617754</v>
      </c>
      <c r="P77" s="11">
        <v>0.08100469238148393</v>
      </c>
      <c r="Q77" s="11">
        <v>0.009803936937686875</v>
      </c>
      <c r="R77" s="11">
        <v>0.008178011039621324</v>
      </c>
      <c r="S77" s="12">
        <v>1.0</v>
      </c>
      <c r="T77" s="11">
        <v>0.04896974563598633</v>
      </c>
      <c r="U77" s="13">
        <v>74.0</v>
      </c>
      <c r="V77" s="13">
        <v>14.0</v>
      </c>
      <c r="AB77" s="14">
        <f t="shared" si="1"/>
        <v>360.0136957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359.9909710477665</v>
      </c>
      <c r="F78" s="10">
        <v>20.16820922080383</v>
      </c>
      <c r="G78" s="9">
        <v>45.0837333295254</v>
      </c>
      <c r="H78" s="11">
        <v>10.10307661207904</v>
      </c>
      <c r="I78" s="9">
        <v>0.0</v>
      </c>
      <c r="J78" s="10">
        <v>8.964502156388097</v>
      </c>
      <c r="K78" s="9">
        <v>177.467478850947</v>
      </c>
      <c r="L78" s="11">
        <v>14.41005462744467</v>
      </c>
      <c r="M78" s="11">
        <v>0.01126162160124383</v>
      </c>
      <c r="N78" s="11">
        <v>0.1082624228960099</v>
      </c>
      <c r="O78" s="11">
        <v>0.1404867176781022</v>
      </c>
      <c r="P78" s="11">
        <v>0.08375968129802477</v>
      </c>
      <c r="Q78" s="11">
        <v>0.01021542635791326</v>
      </c>
      <c r="R78" s="11">
        <v>0.04413715938325607</v>
      </c>
      <c r="S78" s="12">
        <v>1.0</v>
      </c>
      <c r="T78" s="11">
        <v>0.07495450973510742</v>
      </c>
      <c r="U78" s="13">
        <v>51.0</v>
      </c>
      <c r="V78" s="13">
        <v>10.0</v>
      </c>
      <c r="AB78" s="14">
        <f t="shared" si="1"/>
        <v>359.990971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0.003415486915204665</v>
      </c>
      <c r="F79" s="10">
        <v>20.09387587014125</v>
      </c>
      <c r="G79" s="9">
        <v>44.89760388952561</v>
      </c>
      <c r="H79" s="11">
        <v>10.09338411614261</v>
      </c>
      <c r="I79" s="9">
        <v>0.0</v>
      </c>
      <c r="J79" s="10">
        <v>29.87108953102992</v>
      </c>
      <c r="K79" s="9">
        <v>150.2680194949537</v>
      </c>
      <c r="L79" s="11">
        <v>14.91538804702648</v>
      </c>
      <c r="M79" s="11">
        <v>0.01121634289547643</v>
      </c>
      <c r="N79" s="11">
        <v>0.1070911808115433</v>
      </c>
      <c r="O79" s="11">
        <v>0.1392406329103414</v>
      </c>
      <c r="P79" s="11">
        <v>0.08314924532305222</v>
      </c>
      <c r="Q79" s="11">
        <v>0.01013107245937329</v>
      </c>
      <c r="R79" s="11">
        <v>0.03458279270475002</v>
      </c>
      <c r="S79" s="12">
        <v>1.0</v>
      </c>
      <c r="T79" s="11">
        <v>0.09893941879272461</v>
      </c>
      <c r="U79" s="13">
        <v>108.0</v>
      </c>
      <c r="V79" s="13">
        <v>20.0</v>
      </c>
      <c r="AB79" s="14">
        <f t="shared" si="1"/>
        <v>360.0034155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359.991148588712</v>
      </c>
      <c r="F80" s="10">
        <v>20.06411060675967</v>
      </c>
      <c r="G80" s="9">
        <v>44.8716018591187</v>
      </c>
      <c r="H80" s="11">
        <v>10.09258869607835</v>
      </c>
      <c r="I80" s="9">
        <v>0.0</v>
      </c>
      <c r="J80" s="10">
        <v>24.65882568598331</v>
      </c>
      <c r="K80" s="9">
        <v>109.5392877894416</v>
      </c>
      <c r="L80" s="11">
        <v>6.370379292271327</v>
      </c>
      <c r="M80" s="11">
        <v>0.01124273135399182</v>
      </c>
      <c r="N80" s="11">
        <v>0.1070435191750012</v>
      </c>
      <c r="O80" s="11">
        <v>0.1392280731834316</v>
      </c>
      <c r="P80" s="11">
        <v>0.08319712394434649</v>
      </c>
      <c r="Q80" s="11">
        <v>0.01017734812344026</v>
      </c>
      <c r="R80" s="11">
        <v>0.03391253092692498</v>
      </c>
      <c r="S80" s="12">
        <v>1.0</v>
      </c>
      <c r="T80" s="11">
        <v>0.05396676063537598</v>
      </c>
      <c r="U80" s="13">
        <v>91.0</v>
      </c>
      <c r="V80" s="13">
        <v>17.0</v>
      </c>
      <c r="AB80" s="14">
        <f t="shared" si="1"/>
        <v>359.9911486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0.01048201353909654</v>
      </c>
      <c r="F81" s="10">
        <v>19.70101801936595</v>
      </c>
      <c r="G81" s="9">
        <v>44.92849068279439</v>
      </c>
      <c r="H81" s="11">
        <v>9.807722580036518</v>
      </c>
      <c r="I81" s="9">
        <v>0.0</v>
      </c>
      <c r="J81" s="10">
        <v>7.641270271972457</v>
      </c>
      <c r="K81" s="9">
        <v>88.20691466548128</v>
      </c>
      <c r="L81" s="11">
        <v>7.142203478589172</v>
      </c>
      <c r="M81" s="11">
        <v>0.01124092203384726</v>
      </c>
      <c r="N81" s="11">
        <v>0.1029140740823646</v>
      </c>
      <c r="O81" s="11">
        <v>0.1409444954276551</v>
      </c>
      <c r="P81" s="11">
        <v>0.08020801967245783</v>
      </c>
      <c r="Q81" s="11">
        <v>0.01021484146219077</v>
      </c>
      <c r="R81" s="11">
        <v>0.077392756358624</v>
      </c>
      <c r="S81" s="12">
        <v>1.0</v>
      </c>
      <c r="T81" s="11">
        <v>0.02198624610900879</v>
      </c>
      <c r="U81" s="13">
        <v>46.0</v>
      </c>
      <c r="V81" s="13">
        <v>9.0</v>
      </c>
      <c r="AB81" s="14">
        <f t="shared" si="1"/>
        <v>360.010482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0.00941796939828128</v>
      </c>
      <c r="F82" s="10">
        <v>20.06188800262552</v>
      </c>
      <c r="G82" s="9">
        <v>45.08445962581031</v>
      </c>
      <c r="H82" s="11">
        <v>9.998173849670334</v>
      </c>
      <c r="I82" s="9">
        <v>0.0</v>
      </c>
      <c r="J82" s="10">
        <v>32.71630269652918</v>
      </c>
      <c r="K82" s="9">
        <v>176.9313754660222</v>
      </c>
      <c r="L82" s="11">
        <v>12.46621885171388</v>
      </c>
      <c r="M82" s="11">
        <v>0.01117214911715955</v>
      </c>
      <c r="N82" s="11">
        <v>0.1061453496445477</v>
      </c>
      <c r="O82" s="11">
        <v>0.1403452154190755</v>
      </c>
      <c r="P82" s="11">
        <v>0.08215018978689699</v>
      </c>
      <c r="Q82" s="11">
        <v>0.01006980188248679</v>
      </c>
      <c r="R82" s="11">
        <v>0.01007985412936906</v>
      </c>
      <c r="S82" s="12">
        <v>1.0</v>
      </c>
      <c r="T82" s="11">
        <v>0.04144096374511719</v>
      </c>
      <c r="U82" s="13">
        <v>91.0</v>
      </c>
      <c r="V82" s="13">
        <v>17.0</v>
      </c>
      <c r="AB82" s="14">
        <f t="shared" si="1"/>
        <v>360.009418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359.9918285501789</v>
      </c>
      <c r="F83" s="10">
        <v>20.09821257034037</v>
      </c>
      <c r="G83" s="9">
        <v>44.97927203629786</v>
      </c>
      <c r="H83" s="11">
        <v>10.08422621920381</v>
      </c>
      <c r="I83" s="9">
        <v>0.0</v>
      </c>
      <c r="J83" s="10">
        <v>37.168719882153</v>
      </c>
      <c r="K83" s="9">
        <v>10.78270705333801</v>
      </c>
      <c r="L83" s="11">
        <v>12.84984229704423</v>
      </c>
      <c r="M83" s="11">
        <v>0.01127080539497438</v>
      </c>
      <c r="N83" s="11">
        <v>0.1076247689421161</v>
      </c>
      <c r="O83" s="11">
        <v>0.140162675553247</v>
      </c>
      <c r="P83" s="11">
        <v>0.08346984984447493</v>
      </c>
      <c r="Q83" s="11">
        <v>0.01023204462439254</v>
      </c>
      <c r="R83" s="11">
        <v>0.03180199721047335</v>
      </c>
      <c r="S83" s="12">
        <v>1.0</v>
      </c>
      <c r="T83" s="11">
        <v>0.04618120193481445</v>
      </c>
      <c r="U83" s="13">
        <v>86.0</v>
      </c>
      <c r="V83" s="13">
        <v>16.0</v>
      </c>
      <c r="AB83" s="14">
        <f t="shared" si="1"/>
        <v>359.9918286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359.9969370415466</v>
      </c>
      <c r="F84" s="10">
        <v>20.13182933929797</v>
      </c>
      <c r="G84" s="9">
        <v>44.90052571144701</v>
      </c>
      <c r="H84" s="11">
        <v>10.13205386738288</v>
      </c>
      <c r="I84" s="9">
        <v>0.0</v>
      </c>
      <c r="J84" s="10">
        <v>39.26576821298425</v>
      </c>
      <c r="K84" s="9">
        <v>62.08586280954683</v>
      </c>
      <c r="L84" s="11">
        <v>13.23486072422939</v>
      </c>
      <c r="M84" s="11">
        <v>0.01094194584073768</v>
      </c>
      <c r="N84" s="11">
        <v>0.1049145108771096</v>
      </c>
      <c r="O84" s="11">
        <v>0.1354765320937341</v>
      </c>
      <c r="P84" s="11">
        <v>0.08145024339475489</v>
      </c>
      <c r="Q84" s="11">
        <v>0.009635737375197717</v>
      </c>
      <c r="R84" s="11">
        <v>0.04725184194773272</v>
      </c>
      <c r="S84" s="12">
        <v>1.0</v>
      </c>
      <c r="T84" s="11">
        <v>0.01898860931396484</v>
      </c>
      <c r="U84" s="13">
        <v>46.0</v>
      </c>
      <c r="V84" s="13">
        <v>9.0</v>
      </c>
      <c r="AB84" s="14">
        <f t="shared" si="1"/>
        <v>359.996937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359.9928114118131</v>
      </c>
      <c r="F85" s="10">
        <v>20.05361200335985</v>
      </c>
      <c r="G85" s="9">
        <v>44.9252031404574</v>
      </c>
      <c r="H85" s="11">
        <v>10.07316150011973</v>
      </c>
      <c r="I85" s="9">
        <v>0.0</v>
      </c>
      <c r="J85" s="10">
        <v>41.43709958622347</v>
      </c>
      <c r="K85" s="9">
        <v>25.14780030944017</v>
      </c>
      <c r="L85" s="11">
        <v>9.732312177421196</v>
      </c>
      <c r="M85" s="11">
        <v>0.01092628476417811</v>
      </c>
      <c r="N85" s="11">
        <v>0.1038924254223377</v>
      </c>
      <c r="O85" s="11">
        <v>0.1355855183779429</v>
      </c>
      <c r="P85" s="11">
        <v>0.08069567917604813</v>
      </c>
      <c r="Q85" s="11">
        <v>0.00961583616574262</v>
      </c>
      <c r="R85" s="11">
        <v>0.0264251105118683</v>
      </c>
      <c r="S85" s="12">
        <v>1.0</v>
      </c>
      <c r="T85" s="11">
        <v>0.02898311614990234</v>
      </c>
      <c r="U85" s="13">
        <v>74.0</v>
      </c>
      <c r="V85" s="13">
        <v>14.0</v>
      </c>
      <c r="AB85" s="14">
        <f t="shared" si="1"/>
        <v>359.9928114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359.9946041537632</v>
      </c>
      <c r="F86" s="10">
        <v>20.01667891617086</v>
      </c>
      <c r="G86" s="9">
        <v>45.1302880689128</v>
      </c>
      <c r="H86" s="11">
        <v>9.985358132565665</v>
      </c>
      <c r="I86" s="9">
        <v>0.0</v>
      </c>
      <c r="J86" s="10">
        <v>37.08922219671668</v>
      </c>
      <c r="K86" s="9">
        <v>58.6122512097842</v>
      </c>
      <c r="L86" s="11">
        <v>8.013788986531196</v>
      </c>
      <c r="M86" s="11">
        <v>0.01142239278345125</v>
      </c>
      <c r="N86" s="11">
        <v>0.1080458442141839</v>
      </c>
      <c r="O86" s="11">
        <v>0.143204646026739</v>
      </c>
      <c r="P86" s="11">
        <v>0.08366908508665098</v>
      </c>
      <c r="Q86" s="11">
        <v>0.01052623270127768</v>
      </c>
      <c r="R86" s="11">
        <v>0.009656539821511186</v>
      </c>
      <c r="S86" s="12">
        <v>1.0</v>
      </c>
      <c r="T86" s="11">
        <v>0.01798820495605469</v>
      </c>
      <c r="U86" s="13">
        <v>46.0</v>
      </c>
      <c r="V86" s="13">
        <v>9.0</v>
      </c>
      <c r="AB86" s="14">
        <f t="shared" si="1"/>
        <v>359.9946042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0.002139361310500263</v>
      </c>
      <c r="F87" s="10">
        <v>19.90361731227153</v>
      </c>
      <c r="G87" s="9">
        <v>45.01661477455131</v>
      </c>
      <c r="H87" s="11">
        <v>9.92520698410901</v>
      </c>
      <c r="I87" s="9">
        <v>0.0</v>
      </c>
      <c r="J87" s="10">
        <v>38.19345766051764</v>
      </c>
      <c r="K87" s="9">
        <v>1.123652545665586</v>
      </c>
      <c r="L87" s="11">
        <v>7.869867739969379</v>
      </c>
      <c r="M87" s="11">
        <v>0.01116442766916396</v>
      </c>
      <c r="N87" s="11">
        <v>0.1043902142054796</v>
      </c>
      <c r="O87" s="11">
        <v>0.1399035259515314</v>
      </c>
      <c r="P87" s="11">
        <v>0.08105809253978356</v>
      </c>
      <c r="Q87" s="11">
        <v>0.01006251897703187</v>
      </c>
      <c r="R87" s="11">
        <v>0.0276803543081933</v>
      </c>
      <c r="S87" s="12">
        <v>1.0</v>
      </c>
      <c r="T87" s="11">
        <v>0.2148678302764893</v>
      </c>
      <c r="U87" s="13">
        <v>496.0</v>
      </c>
      <c r="V87" s="13">
        <v>89.0</v>
      </c>
      <c r="AB87" s="14">
        <f t="shared" si="1"/>
        <v>360.0021394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0.02106601882237261</v>
      </c>
      <c r="F88" s="10">
        <v>19.90188116365631</v>
      </c>
      <c r="G88" s="9">
        <v>45.11825973013206</v>
      </c>
      <c r="H88" s="11">
        <v>9.878645876583422</v>
      </c>
      <c r="I88" s="9">
        <v>0.0</v>
      </c>
      <c r="J88" s="10">
        <v>25.40788085473775</v>
      </c>
      <c r="K88" s="9">
        <v>175.0327768195116</v>
      </c>
      <c r="L88" s="11">
        <v>11.24012338360311</v>
      </c>
      <c r="M88" s="11">
        <v>0.01153924274091186</v>
      </c>
      <c r="N88" s="11">
        <v>0.1077847828640373</v>
      </c>
      <c r="O88" s="11">
        <v>0.1456289785680118</v>
      </c>
      <c r="P88" s="11">
        <v>0.08352957148426103</v>
      </c>
      <c r="Q88" s="11">
        <v>0.01075994373129694</v>
      </c>
      <c r="R88" s="11">
        <v>0.04673809850834851</v>
      </c>
      <c r="S88" s="12">
        <v>1.0</v>
      </c>
      <c r="T88" s="11">
        <v>0.04187989234924316</v>
      </c>
      <c r="U88" s="13">
        <v>108.0</v>
      </c>
      <c r="V88" s="13">
        <v>20.0</v>
      </c>
      <c r="AB88" s="14">
        <f t="shared" si="1"/>
        <v>360.021066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359.9890756719458</v>
      </c>
      <c r="F89" s="10">
        <v>19.95204969376904</v>
      </c>
      <c r="G89" s="9">
        <v>44.95919462517542</v>
      </c>
      <c r="H89" s="11">
        <v>9.991845506273</v>
      </c>
      <c r="I89" s="9">
        <v>0.0</v>
      </c>
      <c r="J89" s="10">
        <v>9.08138611088652</v>
      </c>
      <c r="K89" s="9">
        <v>29.23291204172186</v>
      </c>
      <c r="L89" s="11">
        <v>13.84678793862043</v>
      </c>
      <c r="M89" s="11">
        <v>0.01093235688872724</v>
      </c>
      <c r="N89" s="11">
        <v>0.1028122005557182</v>
      </c>
      <c r="O89" s="11">
        <v>0.1361626273566177</v>
      </c>
      <c r="P89" s="11">
        <v>0.07989597501269884</v>
      </c>
      <c r="Q89" s="11">
        <v>0.00963758594140813</v>
      </c>
      <c r="R89" s="11">
        <v>0.009785698668497891</v>
      </c>
      <c r="S89" s="12">
        <v>1.0</v>
      </c>
      <c r="T89" s="11">
        <v>0.01798892021179199</v>
      </c>
      <c r="U89" s="13">
        <v>46.0</v>
      </c>
      <c r="V89" s="13">
        <v>9.0</v>
      </c>
      <c r="AB89" s="14">
        <f t="shared" si="1"/>
        <v>359.9890757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359.9844767688625</v>
      </c>
      <c r="F90" s="10">
        <v>20.13049660421304</v>
      </c>
      <c r="G90" s="9">
        <v>44.89974497619766</v>
      </c>
      <c r="H90" s="11">
        <v>10.13155541305422</v>
      </c>
      <c r="I90" s="9">
        <v>0.0</v>
      </c>
      <c r="J90" s="10">
        <v>42.34166445393819</v>
      </c>
      <c r="K90" s="9">
        <v>106.8904482952979</v>
      </c>
      <c r="L90" s="11">
        <v>14.0961897419007</v>
      </c>
      <c r="M90" s="11">
        <v>0.01097579329436916</v>
      </c>
      <c r="N90" s="11">
        <v>0.1052113574891296</v>
      </c>
      <c r="O90" s="11">
        <v>0.1358937253797621</v>
      </c>
      <c r="P90" s="11">
        <v>0.08167597141979518</v>
      </c>
      <c r="Q90" s="11">
        <v>0.009695608927199149</v>
      </c>
      <c r="R90" s="11">
        <v>0.05015075366073563</v>
      </c>
      <c r="S90" s="12">
        <v>1.0</v>
      </c>
      <c r="T90" s="11">
        <v>0.03424811363220215</v>
      </c>
      <c r="U90" s="13">
        <v>85.0</v>
      </c>
      <c r="V90" s="13">
        <v>16.0</v>
      </c>
      <c r="AB90" s="14">
        <f t="shared" si="1"/>
        <v>359.9844768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0.002968199695584049</v>
      </c>
      <c r="F91" s="10">
        <v>20.00144796192711</v>
      </c>
      <c r="G91" s="9">
        <v>45.02327230034792</v>
      </c>
      <c r="H91" s="11">
        <v>9.986187888423336</v>
      </c>
      <c r="I91" s="9">
        <v>0.0</v>
      </c>
      <c r="J91" s="10">
        <v>34.79727830866071</v>
      </c>
      <c r="K91" s="9">
        <v>44.32655084327228</v>
      </c>
      <c r="L91" s="11">
        <v>13.371304388553</v>
      </c>
      <c r="M91" s="11">
        <v>0.01082069784537834</v>
      </c>
      <c r="N91" s="11">
        <v>0.1022150356126826</v>
      </c>
      <c r="O91" s="11">
        <v>0.1354702499733574</v>
      </c>
      <c r="P91" s="11">
        <v>0.07926419829077247</v>
      </c>
      <c r="Q91" s="11">
        <v>0.009445420551875205</v>
      </c>
      <c r="R91" s="11">
        <v>0.004897548820683155</v>
      </c>
      <c r="S91" s="12">
        <v>1.0</v>
      </c>
      <c r="T91" s="11">
        <v>0.01798868179321289</v>
      </c>
      <c r="U91" s="13">
        <v>46.0</v>
      </c>
      <c r="V91" s="13">
        <v>9.0</v>
      </c>
      <c r="AB91" s="14">
        <f t="shared" si="1"/>
        <v>360.0029682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0.002109333013330142</v>
      </c>
      <c r="F92" s="10">
        <v>20.15175077190938</v>
      </c>
      <c r="G92" s="9">
        <v>45.00689024177525</v>
      </c>
      <c r="H92" s="11">
        <v>10.09468756003279</v>
      </c>
      <c r="I92" s="9">
        <v>0.0</v>
      </c>
      <c r="J92" s="10">
        <v>10.15405556508881</v>
      </c>
      <c r="K92" s="9">
        <v>113.5631473801697</v>
      </c>
      <c r="L92" s="11">
        <v>12.46792196699846</v>
      </c>
      <c r="M92" s="11">
        <v>0.01136834985206987</v>
      </c>
      <c r="N92" s="11">
        <v>0.10911086818251</v>
      </c>
      <c r="O92" s="11">
        <v>0.1418039271821233</v>
      </c>
      <c r="P92" s="11">
        <v>0.0844952618829141</v>
      </c>
      <c r="Q92" s="11">
        <v>0.01041072509080422</v>
      </c>
      <c r="R92" s="11">
        <v>0.03701737696502395</v>
      </c>
      <c r="S92" s="12">
        <v>1.0</v>
      </c>
      <c r="T92" s="11">
        <v>0.02198934555053711</v>
      </c>
      <c r="U92" s="13">
        <v>46.0</v>
      </c>
      <c r="V92" s="13">
        <v>9.0</v>
      </c>
      <c r="AB92" s="14">
        <f t="shared" si="1"/>
        <v>360.0021093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359.9869892434347</v>
      </c>
      <c r="F93" s="10">
        <v>20.14799130747219</v>
      </c>
      <c r="G93" s="9">
        <v>45.02205329923667</v>
      </c>
      <c r="H93" s="11">
        <v>10.10698939423823</v>
      </c>
      <c r="I93" s="9">
        <v>0.0</v>
      </c>
      <c r="J93" s="10">
        <v>32.78335508612759</v>
      </c>
      <c r="K93" s="9">
        <v>131.7134124007878</v>
      </c>
      <c r="L93" s="11">
        <v>6.843186936508546</v>
      </c>
      <c r="M93" s="11">
        <v>0.01105679191547043</v>
      </c>
      <c r="N93" s="11">
        <v>0.1061034403077849</v>
      </c>
      <c r="O93" s="11">
        <v>0.1376125914101277</v>
      </c>
      <c r="P93" s="11">
        <v>0.0821874241919201</v>
      </c>
      <c r="Q93" s="11">
        <v>0.009845294536641116</v>
      </c>
      <c r="R93" s="11">
        <v>0.04288397913780902</v>
      </c>
      <c r="S93" s="12">
        <v>1.0</v>
      </c>
      <c r="T93" s="11">
        <v>0.02798342704772949</v>
      </c>
      <c r="U93" s="13">
        <v>74.0</v>
      </c>
      <c r="V93" s="13">
        <v>14.0</v>
      </c>
      <c r="AB93" s="14">
        <f t="shared" si="1"/>
        <v>359.9869892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0.02207200474877004</v>
      </c>
      <c r="F94" s="10">
        <v>19.93609794281925</v>
      </c>
      <c r="G94" s="9">
        <v>45.16893614916177</v>
      </c>
      <c r="H94" s="11">
        <v>9.885092298135664</v>
      </c>
      <c r="I94" s="9">
        <v>0.0</v>
      </c>
      <c r="J94" s="10">
        <v>10.39465622583354</v>
      </c>
      <c r="K94" s="9">
        <v>127.3223346130462</v>
      </c>
      <c r="L94" s="11">
        <v>12.96109838542496</v>
      </c>
      <c r="M94" s="11">
        <v>0.0114818025313077</v>
      </c>
      <c r="N94" s="11">
        <v>0.1075991323949741</v>
      </c>
      <c r="O94" s="11">
        <v>0.1451909753891827</v>
      </c>
      <c r="P94" s="11">
        <v>0.08327952978024883</v>
      </c>
      <c r="Q94" s="11">
        <v>0.01065367472370763</v>
      </c>
      <c r="R94" s="11">
        <v>0.0437935018140486</v>
      </c>
      <c r="S94" s="12">
        <v>1.0</v>
      </c>
      <c r="T94" s="11">
        <v>0.01699018478393555</v>
      </c>
      <c r="U94" s="13">
        <v>46.0</v>
      </c>
      <c r="V94" s="13">
        <v>9.0</v>
      </c>
      <c r="AB94" s="14">
        <f t="shared" si="1"/>
        <v>360.022072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0.00774970234957967</v>
      </c>
      <c r="F95" s="10">
        <v>20.08126356121607</v>
      </c>
      <c r="G95" s="9">
        <v>45.14744166425935</v>
      </c>
      <c r="H95" s="11">
        <v>10.0050127161725</v>
      </c>
      <c r="I95" s="9">
        <v>0.0</v>
      </c>
      <c r="J95" s="10">
        <v>13.52859527152448</v>
      </c>
      <c r="K95" s="9">
        <v>159.5032073015697</v>
      </c>
      <c r="L95" s="11">
        <v>10.74562292356912</v>
      </c>
      <c r="M95" s="11">
        <v>0.01090727177263544</v>
      </c>
      <c r="N95" s="11">
        <v>0.103829461268716</v>
      </c>
      <c r="O95" s="11">
        <v>0.1370984996796604</v>
      </c>
      <c r="P95" s="11">
        <v>0.08028512416586674</v>
      </c>
      <c r="Q95" s="11">
        <v>0.009597641859174435</v>
      </c>
      <c r="R95" s="11">
        <v>0.01364860967167412</v>
      </c>
      <c r="S95" s="12">
        <v>1.0</v>
      </c>
      <c r="T95" s="11">
        <v>0.03397941589355469</v>
      </c>
      <c r="U95" s="13">
        <v>91.0</v>
      </c>
      <c r="V95" s="13">
        <v>17.0</v>
      </c>
      <c r="AB95" s="14">
        <f t="shared" si="1"/>
        <v>360.0077497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359.9822715528288</v>
      </c>
      <c r="F96" s="10">
        <v>20.07876076251483</v>
      </c>
      <c r="G96" s="9">
        <v>44.85749311660943</v>
      </c>
      <c r="H96" s="11">
        <v>10.12046620761541</v>
      </c>
      <c r="I96" s="9">
        <v>0.0</v>
      </c>
      <c r="J96" s="10">
        <v>24.34738664033443</v>
      </c>
      <c r="K96" s="9">
        <v>2.020088496059148</v>
      </c>
      <c r="L96" s="11">
        <v>13.16719516308017</v>
      </c>
      <c r="M96" s="11">
        <v>0.01120186991485297</v>
      </c>
      <c r="N96" s="11">
        <v>0.1068548160206398</v>
      </c>
      <c r="O96" s="11">
        <v>0.1383081563385733</v>
      </c>
      <c r="P96" s="11">
        <v>0.08308480313911001</v>
      </c>
      <c r="Q96" s="11">
        <v>0.01009849189531857</v>
      </c>
      <c r="R96" s="11">
        <v>0.04467473265764831</v>
      </c>
      <c r="S96" s="12">
        <v>1.0</v>
      </c>
      <c r="T96" s="11">
        <v>0.06795787811279297</v>
      </c>
      <c r="U96" s="13">
        <v>198.0</v>
      </c>
      <c r="V96" s="13">
        <v>36.0</v>
      </c>
      <c r="AB96" s="14">
        <f t="shared" si="1"/>
        <v>359.9822716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0.004821416143906111</v>
      </c>
      <c r="F97" s="10">
        <v>20.07486299287749</v>
      </c>
      <c r="G97" s="9">
        <v>45.20463893284163</v>
      </c>
      <c r="H97" s="11">
        <v>9.983812196317658</v>
      </c>
      <c r="I97" s="9">
        <v>0.0</v>
      </c>
      <c r="J97" s="10">
        <v>23.82903630609173</v>
      </c>
      <c r="K97" s="9">
        <v>127.9385886505565</v>
      </c>
      <c r="L97" s="11">
        <v>9.446111782651005</v>
      </c>
      <c r="M97" s="11">
        <v>0.01107667039422578</v>
      </c>
      <c r="N97" s="11">
        <v>0.1053301111111954</v>
      </c>
      <c r="O97" s="11">
        <v>0.1396071572148615</v>
      </c>
      <c r="P97" s="11">
        <v>0.08137293962685094</v>
      </c>
      <c r="Q97" s="11">
        <v>0.009902206191440648</v>
      </c>
      <c r="R97" s="11">
        <v>0.01660686101739219</v>
      </c>
      <c r="S97" s="12">
        <v>1.0</v>
      </c>
      <c r="T97" s="11">
        <v>0.02898263931274414</v>
      </c>
      <c r="U97" s="13">
        <v>80.0</v>
      </c>
      <c r="V97" s="13">
        <v>15.0</v>
      </c>
      <c r="AB97" s="14">
        <f t="shared" si="1"/>
        <v>360.0048214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0.002393034161151266</v>
      </c>
      <c r="F98" s="10">
        <v>19.97689381761855</v>
      </c>
      <c r="G98" s="9">
        <v>44.89461470752976</v>
      </c>
      <c r="H98" s="11">
        <v>10.01271459098526</v>
      </c>
      <c r="I98" s="9">
        <v>0.0</v>
      </c>
      <c r="J98" s="10">
        <v>34.56976151433771</v>
      </c>
      <c r="K98" s="9">
        <v>123.6870669223591</v>
      </c>
      <c r="L98" s="11">
        <v>13.96626083091175</v>
      </c>
      <c r="M98" s="11">
        <v>0.0108072553214026</v>
      </c>
      <c r="N98" s="11">
        <v>0.1019193112129698</v>
      </c>
      <c r="O98" s="11">
        <v>0.1344641919328352</v>
      </c>
      <c r="P98" s="11">
        <v>0.07923651973708791</v>
      </c>
      <c r="Q98" s="11">
        <v>0.00941532247218221</v>
      </c>
      <c r="R98" s="11">
        <v>0.008337053796810512</v>
      </c>
      <c r="S98" s="12">
        <v>1.0</v>
      </c>
      <c r="T98" s="11">
        <v>0.02398538589477539</v>
      </c>
      <c r="U98" s="13">
        <v>63.0</v>
      </c>
      <c r="V98" s="13">
        <v>12.0</v>
      </c>
      <c r="AB98" s="14">
        <f t="shared" si="1"/>
        <v>360.002393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359.9934031010622</v>
      </c>
      <c r="F99" s="10">
        <v>20.14110669398876</v>
      </c>
      <c r="G99" s="9">
        <v>44.9542985421701</v>
      </c>
      <c r="H99" s="11">
        <v>10.12025793407144</v>
      </c>
      <c r="I99" s="9">
        <v>0.0</v>
      </c>
      <c r="J99" s="10">
        <v>48.22772137207046</v>
      </c>
      <c r="K99" s="9">
        <v>34.60643613881058</v>
      </c>
      <c r="L99" s="11">
        <v>11.27218337282287</v>
      </c>
      <c r="M99" s="11">
        <v>0.01113650702059504</v>
      </c>
      <c r="N99" s="11">
        <v>0.1068381139110005</v>
      </c>
      <c r="O99" s="11">
        <v>0.1382434828356222</v>
      </c>
      <c r="P99" s="11">
        <v>0.08285403661215972</v>
      </c>
      <c r="Q99" s="11">
        <v>0.009984510565978466</v>
      </c>
      <c r="R99" s="11">
        <v>0.04461513586378869</v>
      </c>
      <c r="S99" s="12">
        <v>1.0</v>
      </c>
      <c r="T99" s="11">
        <v>0.02198648452758789</v>
      </c>
      <c r="U99" s="13">
        <v>57.0</v>
      </c>
      <c r="V99" s="13">
        <v>11.0</v>
      </c>
      <c r="AB99" s="14">
        <f t="shared" si="1"/>
        <v>359.9934031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0.0173347596542055</v>
      </c>
      <c r="F100" s="10">
        <v>19.77991165680691</v>
      </c>
      <c r="G100" s="9">
        <v>44.93505112100622</v>
      </c>
      <c r="H100" s="11">
        <v>9.858515912624606</v>
      </c>
      <c r="I100" s="9">
        <v>0.0</v>
      </c>
      <c r="J100" s="10">
        <v>22.44314961930618</v>
      </c>
      <c r="K100" s="9">
        <v>58.17793874697195</v>
      </c>
      <c r="L100" s="11">
        <v>8.521649094816208</v>
      </c>
      <c r="M100" s="11">
        <v>0.01099298573982112</v>
      </c>
      <c r="N100" s="11">
        <v>0.1014965996321235</v>
      </c>
      <c r="O100" s="11">
        <v>0.1376938925573681</v>
      </c>
      <c r="P100" s="11">
        <v>0.07902357791774658</v>
      </c>
      <c r="Q100" s="11">
        <v>0.009762797083455092</v>
      </c>
      <c r="R100" s="11">
        <v>0.05966912899833524</v>
      </c>
      <c r="S100" s="12">
        <v>1.0</v>
      </c>
      <c r="T100" s="11">
        <v>0.0159904956817627</v>
      </c>
      <c r="U100" s="13">
        <v>41.0</v>
      </c>
      <c r="V100" s="13">
        <v>8.0</v>
      </c>
      <c r="AB100" s="14">
        <f t="shared" si="1"/>
        <v>360.0173348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1.17459536353827E-4</v>
      </c>
      <c r="F101" s="10">
        <v>19.85510198652498</v>
      </c>
      <c r="G101" s="9">
        <v>44.96402583854407</v>
      </c>
      <c r="H101" s="11">
        <v>9.903745057637842</v>
      </c>
      <c r="I101" s="9">
        <v>0.0</v>
      </c>
      <c r="J101" s="10">
        <v>32.49346379467218</v>
      </c>
      <c r="K101" s="9">
        <v>24.21209790158473</v>
      </c>
      <c r="L101" s="11">
        <v>6.552375594198384</v>
      </c>
      <c r="M101" s="11">
        <v>0.01098184855001589</v>
      </c>
      <c r="N101" s="11">
        <v>0.1021774344530361</v>
      </c>
      <c r="O101" s="11">
        <v>0.1374943347962272</v>
      </c>
      <c r="P101" s="11">
        <v>0.07944246354415684</v>
      </c>
      <c r="Q101" s="11">
        <v>0.009737908500589936</v>
      </c>
      <c r="R101" s="11">
        <v>0.03706728896727469</v>
      </c>
      <c r="S101" s="12">
        <v>1.0</v>
      </c>
      <c r="T101" s="11">
        <v>0.02898168563842773</v>
      </c>
      <c r="U101" s="13">
        <v>69.0</v>
      </c>
      <c r="V101" s="13">
        <v>13.0</v>
      </c>
      <c r="AB101" s="14">
        <f t="shared" si="1"/>
        <v>360.0001175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359.9780428674842</v>
      </c>
      <c r="F102" s="10">
        <v>20.04837047360014</v>
      </c>
      <c r="G102" s="9">
        <v>44.63868161830737</v>
      </c>
      <c r="H102" s="11">
        <v>10.16846703844183</v>
      </c>
      <c r="I102" s="9">
        <v>0.0</v>
      </c>
      <c r="J102" s="10">
        <v>29.26192420023968</v>
      </c>
      <c r="K102" s="9">
        <v>118.1405428782488</v>
      </c>
      <c r="L102" s="11">
        <v>14.55147086314913</v>
      </c>
      <c r="M102" s="11">
        <v>0.01128200622196267</v>
      </c>
      <c r="N102" s="11">
        <v>0.1074282463761718</v>
      </c>
      <c r="O102" s="11">
        <v>0.137933316289191</v>
      </c>
      <c r="P102" s="11">
        <v>0.08386827999161925</v>
      </c>
      <c r="Q102" s="11">
        <v>0.01023137751845322</v>
      </c>
      <c r="R102" s="11">
        <v>0.0606698750817233</v>
      </c>
      <c r="S102" s="12">
        <v>1.0</v>
      </c>
      <c r="T102" s="11">
        <v>0.02298617362976074</v>
      </c>
      <c r="U102" s="13">
        <v>63.0</v>
      </c>
      <c r="V102" s="13">
        <v>12.0</v>
      </c>
      <c r="AB102" s="14">
        <f t="shared" si="1"/>
        <v>359.9780429</v>
      </c>
    </row>
    <row r="103" ht="15.75" customHeight="1">
      <c r="A103" s="14"/>
      <c r="B103" s="29"/>
      <c r="C103" s="14"/>
      <c r="D103" s="2"/>
      <c r="E103" s="14"/>
      <c r="F103" s="29"/>
      <c r="G103" s="14"/>
      <c r="H103" s="2"/>
      <c r="I103" s="14"/>
      <c r="J103" s="29"/>
      <c r="K103" s="14"/>
      <c r="L103" s="2"/>
      <c r="M103" s="2"/>
      <c r="N103" s="2"/>
      <c r="O103" s="2"/>
      <c r="P103" s="2"/>
      <c r="Q103" s="2"/>
      <c r="R103" s="2"/>
      <c r="T103" s="2"/>
      <c r="U103" s="4"/>
      <c r="V103" s="2"/>
    </row>
    <row r="104" ht="15.75" customHeight="1">
      <c r="A104" s="14"/>
      <c r="B104" s="29"/>
      <c r="C104" s="14"/>
      <c r="D104" s="2"/>
      <c r="E104" s="14"/>
      <c r="F104" s="29"/>
      <c r="G104" s="14"/>
      <c r="H104" s="2"/>
      <c r="I104" s="14"/>
      <c r="J104" s="29"/>
      <c r="K104" s="14"/>
      <c r="L104" s="2"/>
      <c r="M104" s="2"/>
      <c r="N104" s="2"/>
      <c r="O104" s="2"/>
      <c r="P104" s="2"/>
      <c r="Q104" s="2"/>
      <c r="R104" s="2"/>
      <c r="T104" s="2"/>
      <c r="U104" s="4"/>
      <c r="V104" s="2"/>
    </row>
    <row r="105" ht="15.75" customHeight="1">
      <c r="A105" s="14"/>
      <c r="B105" s="29"/>
      <c r="C105" s="14"/>
      <c r="D105" s="2"/>
      <c r="E105" s="14"/>
      <c r="F105" s="29"/>
      <c r="G105" s="14"/>
      <c r="H105" s="2"/>
      <c r="I105" s="14"/>
      <c r="J105" s="29"/>
      <c r="K105" s="14"/>
      <c r="L105" s="2"/>
      <c r="M105" s="2"/>
      <c r="N105" s="2"/>
      <c r="O105" s="2"/>
      <c r="P105" s="2"/>
      <c r="Q105" s="2"/>
      <c r="R105" s="2"/>
      <c r="T105" s="2"/>
      <c r="U105" s="4"/>
      <c r="V105" s="2"/>
    </row>
    <row r="106" ht="15.75" customHeight="1">
      <c r="A106" s="14"/>
      <c r="B106" s="29"/>
      <c r="C106" s="14"/>
      <c r="D106" s="2"/>
      <c r="E106" s="14"/>
      <c r="F106" s="29"/>
      <c r="G106" s="14"/>
      <c r="H106" s="2"/>
      <c r="I106" s="14"/>
      <c r="J106" s="29"/>
      <c r="K106" s="14"/>
      <c r="L106" s="2"/>
      <c r="M106" s="2"/>
      <c r="N106" s="2"/>
      <c r="O106" s="2"/>
      <c r="P106" s="2"/>
      <c r="Q106" s="2"/>
      <c r="R106" s="2"/>
      <c r="T106" s="2"/>
      <c r="U106" s="4"/>
      <c r="V106" s="2"/>
    </row>
    <row r="107" ht="15.75" customHeight="1">
      <c r="A107" s="14"/>
      <c r="B107" s="29"/>
      <c r="C107" s="14"/>
      <c r="D107" s="2"/>
      <c r="E107" s="14"/>
      <c r="F107" s="29"/>
      <c r="G107" s="14"/>
      <c r="H107" s="2"/>
      <c r="I107" s="14"/>
      <c r="J107" s="29"/>
      <c r="K107" s="14"/>
      <c r="L107" s="2"/>
      <c r="M107" s="2"/>
      <c r="N107" s="2"/>
      <c r="O107" s="2"/>
      <c r="P107" s="2"/>
      <c r="Q107" s="2"/>
      <c r="R107" s="2"/>
      <c r="T107" s="2"/>
      <c r="U107" s="4"/>
      <c r="V107" s="2"/>
    </row>
    <row r="108" ht="15.75" customHeight="1">
      <c r="A108" s="14"/>
      <c r="B108" s="29"/>
      <c r="C108" s="14"/>
      <c r="D108" s="2"/>
      <c r="E108" s="14"/>
      <c r="F108" s="29"/>
      <c r="G108" s="14"/>
      <c r="H108" s="2"/>
      <c r="I108" s="14"/>
      <c r="J108" s="29"/>
      <c r="K108" s="14"/>
      <c r="L108" s="2"/>
      <c r="M108" s="2"/>
      <c r="N108" s="2"/>
      <c r="O108" s="2"/>
      <c r="P108" s="2"/>
      <c r="Q108" s="2"/>
      <c r="R108" s="2"/>
      <c r="T108" s="2"/>
      <c r="U108" s="4"/>
      <c r="V108" s="2"/>
    </row>
    <row r="109" ht="15.75" customHeight="1">
      <c r="A109" s="14"/>
      <c r="B109" s="29"/>
      <c r="C109" s="14"/>
      <c r="D109" s="2"/>
      <c r="E109" s="14"/>
      <c r="F109" s="29"/>
      <c r="G109" s="14"/>
      <c r="H109" s="2"/>
      <c r="I109" s="14"/>
      <c r="J109" s="29"/>
      <c r="K109" s="14"/>
      <c r="L109" s="2"/>
      <c r="M109" s="2"/>
      <c r="N109" s="2"/>
      <c r="O109" s="2"/>
      <c r="P109" s="2"/>
      <c r="Q109" s="2"/>
      <c r="R109" s="2"/>
      <c r="T109" s="2"/>
      <c r="U109" s="4"/>
      <c r="V109" s="2"/>
    </row>
    <row r="110" ht="15.75" customHeight="1">
      <c r="A110" s="14"/>
      <c r="B110" s="29"/>
      <c r="C110" s="14"/>
      <c r="D110" s="2"/>
      <c r="E110" s="14"/>
      <c r="F110" s="29"/>
      <c r="G110" s="14"/>
      <c r="H110" s="2"/>
      <c r="I110" s="14"/>
      <c r="J110" s="29"/>
      <c r="K110" s="14"/>
      <c r="L110" s="2"/>
      <c r="M110" s="2"/>
      <c r="N110" s="2"/>
      <c r="O110" s="2"/>
      <c r="P110" s="2"/>
      <c r="Q110" s="2"/>
      <c r="R110" s="2"/>
      <c r="T110" s="2"/>
      <c r="U110" s="4"/>
      <c r="V110" s="2"/>
    </row>
    <row r="111" ht="15.75" customHeight="1">
      <c r="A111" s="14"/>
      <c r="B111" s="29"/>
      <c r="C111" s="14"/>
      <c r="D111" s="2"/>
      <c r="E111" s="14"/>
      <c r="F111" s="29"/>
      <c r="G111" s="14"/>
      <c r="H111" s="2"/>
      <c r="I111" s="14"/>
      <c r="J111" s="29"/>
      <c r="K111" s="14"/>
      <c r="L111" s="2"/>
      <c r="M111" s="2"/>
      <c r="N111" s="2"/>
      <c r="O111" s="2"/>
      <c r="P111" s="2"/>
      <c r="Q111" s="2"/>
      <c r="R111" s="2"/>
      <c r="T111" s="2"/>
      <c r="U111" s="4"/>
      <c r="V111" s="2"/>
    </row>
    <row r="112" ht="15.75" customHeight="1">
      <c r="A112" s="14"/>
      <c r="B112" s="29"/>
      <c r="C112" s="14"/>
      <c r="D112" s="2"/>
      <c r="E112" s="14"/>
      <c r="F112" s="29"/>
      <c r="G112" s="14"/>
      <c r="H112" s="2"/>
      <c r="I112" s="14"/>
      <c r="J112" s="29"/>
      <c r="K112" s="14"/>
      <c r="L112" s="2"/>
      <c r="M112" s="2"/>
      <c r="N112" s="2"/>
      <c r="O112" s="2"/>
      <c r="P112" s="2"/>
      <c r="Q112" s="2"/>
      <c r="R112" s="2"/>
      <c r="T112" s="2"/>
      <c r="U112" s="4"/>
      <c r="V112" s="2"/>
    </row>
    <row r="113" ht="15.75" customHeight="1">
      <c r="A113" s="14"/>
      <c r="B113" s="29"/>
      <c r="C113" s="14"/>
      <c r="D113" s="2"/>
      <c r="E113" s="14"/>
      <c r="F113" s="29"/>
      <c r="G113" s="14"/>
      <c r="H113" s="2"/>
      <c r="I113" s="14"/>
      <c r="J113" s="29"/>
      <c r="K113" s="14"/>
      <c r="L113" s="2"/>
      <c r="M113" s="2"/>
      <c r="N113" s="2"/>
      <c r="O113" s="2"/>
      <c r="P113" s="2"/>
      <c r="Q113" s="2"/>
      <c r="R113" s="2"/>
      <c r="T113" s="2"/>
      <c r="U113" s="4"/>
      <c r="V113" s="2"/>
    </row>
    <row r="114" ht="15.75" customHeight="1">
      <c r="A114" s="14"/>
      <c r="B114" s="29"/>
      <c r="C114" s="14"/>
      <c r="D114" s="2"/>
      <c r="E114" s="14"/>
      <c r="F114" s="29"/>
      <c r="G114" s="14"/>
      <c r="H114" s="2"/>
      <c r="I114" s="14"/>
      <c r="J114" s="29"/>
      <c r="K114" s="14"/>
      <c r="L114" s="2"/>
      <c r="M114" s="2"/>
      <c r="N114" s="2"/>
      <c r="O114" s="2"/>
      <c r="P114" s="2"/>
      <c r="Q114" s="2"/>
      <c r="R114" s="2"/>
      <c r="T114" s="2"/>
      <c r="U114" s="4"/>
      <c r="V114" s="2"/>
    </row>
    <row r="115" ht="15.75" customHeight="1">
      <c r="A115" s="14"/>
      <c r="B115" s="29"/>
      <c r="C115" s="14"/>
      <c r="D115" s="2"/>
      <c r="E115" s="14"/>
      <c r="F115" s="29"/>
      <c r="G115" s="14"/>
      <c r="H115" s="2"/>
      <c r="I115" s="14"/>
      <c r="J115" s="29"/>
      <c r="K115" s="14"/>
      <c r="L115" s="2"/>
      <c r="M115" s="2"/>
      <c r="N115" s="2"/>
      <c r="O115" s="2"/>
      <c r="P115" s="2"/>
      <c r="Q115" s="2"/>
      <c r="R115" s="2"/>
      <c r="T115" s="2"/>
      <c r="U115" s="4"/>
      <c r="V115" s="2"/>
    </row>
    <row r="116" ht="15.75" customHeight="1">
      <c r="A116" s="14"/>
      <c r="B116" s="29"/>
      <c r="C116" s="14"/>
      <c r="D116" s="2"/>
      <c r="E116" s="14"/>
      <c r="F116" s="29"/>
      <c r="G116" s="14"/>
      <c r="H116" s="2"/>
      <c r="I116" s="14"/>
      <c r="J116" s="29"/>
      <c r="K116" s="14"/>
      <c r="L116" s="2"/>
      <c r="M116" s="2"/>
      <c r="N116" s="2"/>
      <c r="O116" s="2"/>
      <c r="P116" s="2"/>
      <c r="Q116" s="2"/>
      <c r="R116" s="2"/>
      <c r="T116" s="2"/>
      <c r="U116" s="4"/>
      <c r="V116" s="2"/>
    </row>
    <row r="117" ht="15.75" customHeight="1">
      <c r="A117" s="14"/>
      <c r="B117" s="29"/>
      <c r="C117" s="14"/>
      <c r="D117" s="2"/>
      <c r="E117" s="14"/>
      <c r="F117" s="29"/>
      <c r="G117" s="14"/>
      <c r="H117" s="2"/>
      <c r="I117" s="14"/>
      <c r="J117" s="29"/>
      <c r="K117" s="14"/>
      <c r="L117" s="2"/>
      <c r="M117" s="2"/>
      <c r="N117" s="2"/>
      <c r="O117" s="2"/>
      <c r="P117" s="2"/>
      <c r="Q117" s="2"/>
      <c r="R117" s="2"/>
      <c r="T117" s="2"/>
      <c r="U117" s="4"/>
      <c r="V117" s="2"/>
    </row>
    <row r="118" ht="15.75" customHeight="1">
      <c r="A118" s="14"/>
      <c r="B118" s="29"/>
      <c r="C118" s="14"/>
      <c r="D118" s="2"/>
      <c r="E118" s="14"/>
      <c r="F118" s="29"/>
      <c r="G118" s="14"/>
      <c r="H118" s="2"/>
      <c r="I118" s="14"/>
      <c r="J118" s="29"/>
      <c r="K118" s="14"/>
      <c r="L118" s="2"/>
      <c r="M118" s="2"/>
      <c r="N118" s="2"/>
      <c r="O118" s="2"/>
      <c r="P118" s="2"/>
      <c r="Q118" s="2"/>
      <c r="R118" s="2"/>
      <c r="T118" s="2"/>
      <c r="U118" s="4"/>
      <c r="V118" s="2"/>
    </row>
    <row r="119" ht="15.75" customHeight="1">
      <c r="A119" s="14"/>
      <c r="B119" s="29"/>
      <c r="C119" s="14"/>
      <c r="D119" s="2"/>
      <c r="E119" s="14"/>
      <c r="F119" s="29"/>
      <c r="G119" s="14"/>
      <c r="H119" s="2"/>
      <c r="I119" s="14"/>
      <c r="J119" s="29"/>
      <c r="K119" s="14"/>
      <c r="L119" s="2"/>
      <c r="M119" s="2"/>
      <c r="N119" s="2"/>
      <c r="O119" s="2"/>
      <c r="P119" s="2"/>
      <c r="Q119" s="2"/>
      <c r="R119" s="2"/>
      <c r="T119" s="2"/>
      <c r="U119" s="4"/>
      <c r="V119" s="2"/>
    </row>
    <row r="120" ht="15.75" customHeight="1">
      <c r="A120" s="14"/>
      <c r="B120" s="29"/>
      <c r="C120" s="14"/>
      <c r="D120" s="2"/>
      <c r="E120" s="14"/>
      <c r="F120" s="29"/>
      <c r="G120" s="14"/>
      <c r="H120" s="2"/>
      <c r="I120" s="14"/>
      <c r="J120" s="29"/>
      <c r="K120" s="14"/>
      <c r="L120" s="2"/>
      <c r="M120" s="2"/>
      <c r="N120" s="2"/>
      <c r="O120" s="2"/>
      <c r="P120" s="2"/>
      <c r="Q120" s="2"/>
      <c r="R120" s="2"/>
      <c r="T120" s="2"/>
      <c r="U120" s="4"/>
      <c r="V120" s="2"/>
    </row>
    <row r="121" ht="15.75" customHeight="1">
      <c r="A121" s="14"/>
      <c r="B121" s="29"/>
      <c r="C121" s="14"/>
      <c r="D121" s="2"/>
      <c r="E121" s="14"/>
      <c r="F121" s="29"/>
      <c r="G121" s="14"/>
      <c r="H121" s="2"/>
      <c r="I121" s="14"/>
      <c r="J121" s="29"/>
      <c r="K121" s="14"/>
      <c r="L121" s="2"/>
      <c r="M121" s="2"/>
      <c r="N121" s="2"/>
      <c r="O121" s="2"/>
      <c r="P121" s="2"/>
      <c r="Q121" s="2"/>
      <c r="R121" s="2"/>
      <c r="T121" s="2"/>
      <c r="U121" s="4"/>
      <c r="V121" s="2"/>
    </row>
    <row r="122" ht="15.75" customHeight="1">
      <c r="A122" s="14"/>
      <c r="B122" s="29"/>
      <c r="C122" s="14"/>
      <c r="D122" s="2"/>
      <c r="E122" s="14"/>
      <c r="F122" s="29"/>
      <c r="G122" s="14"/>
      <c r="H122" s="2"/>
      <c r="I122" s="14"/>
      <c r="J122" s="29"/>
      <c r="K122" s="14"/>
      <c r="L122" s="2"/>
      <c r="M122" s="2"/>
      <c r="N122" s="2"/>
      <c r="O122" s="2"/>
      <c r="P122" s="2"/>
      <c r="Q122" s="2"/>
      <c r="R122" s="2"/>
      <c r="T122" s="2"/>
      <c r="U122" s="4"/>
      <c r="V122" s="2"/>
    </row>
    <row r="123" ht="15.75" customHeight="1">
      <c r="A123" s="14"/>
      <c r="B123" s="29"/>
      <c r="C123" s="14"/>
      <c r="D123" s="2"/>
      <c r="E123" s="14"/>
      <c r="F123" s="29"/>
      <c r="G123" s="14"/>
      <c r="H123" s="2"/>
      <c r="I123" s="14"/>
      <c r="J123" s="29"/>
      <c r="K123" s="14"/>
      <c r="L123" s="2"/>
      <c r="M123" s="2"/>
      <c r="N123" s="2"/>
      <c r="O123" s="2"/>
      <c r="P123" s="2"/>
      <c r="Q123" s="2"/>
      <c r="R123" s="2"/>
      <c r="T123" s="2"/>
      <c r="U123" s="4"/>
      <c r="V123" s="2"/>
    </row>
    <row r="124" ht="15.75" customHeight="1">
      <c r="A124" s="14"/>
      <c r="B124" s="29"/>
      <c r="C124" s="14"/>
      <c r="D124" s="2"/>
      <c r="E124" s="14"/>
      <c r="F124" s="29"/>
      <c r="G124" s="14"/>
      <c r="H124" s="2"/>
      <c r="I124" s="14"/>
      <c r="J124" s="29"/>
      <c r="K124" s="14"/>
      <c r="L124" s="2"/>
      <c r="M124" s="2"/>
      <c r="N124" s="2"/>
      <c r="O124" s="2"/>
      <c r="P124" s="2"/>
      <c r="Q124" s="2"/>
      <c r="R124" s="2"/>
      <c r="T124" s="2"/>
      <c r="U124" s="4"/>
      <c r="V124" s="2"/>
    </row>
    <row r="125" ht="15.75" customHeight="1">
      <c r="A125" s="14"/>
      <c r="B125" s="29"/>
      <c r="C125" s="14"/>
      <c r="D125" s="2"/>
      <c r="E125" s="14"/>
      <c r="F125" s="29"/>
      <c r="G125" s="14"/>
      <c r="H125" s="2"/>
      <c r="I125" s="14"/>
      <c r="J125" s="29"/>
      <c r="K125" s="14"/>
      <c r="L125" s="2"/>
      <c r="M125" s="2"/>
      <c r="N125" s="2"/>
      <c r="O125" s="2"/>
      <c r="P125" s="2"/>
      <c r="Q125" s="2"/>
      <c r="R125" s="2"/>
      <c r="T125" s="2"/>
      <c r="U125" s="4"/>
      <c r="V125" s="2"/>
    </row>
    <row r="126" ht="15.75" customHeight="1">
      <c r="A126" s="14"/>
      <c r="B126" s="29"/>
      <c r="C126" s="14"/>
      <c r="D126" s="2"/>
      <c r="E126" s="14"/>
      <c r="F126" s="29"/>
      <c r="G126" s="14"/>
      <c r="H126" s="2"/>
      <c r="I126" s="14"/>
      <c r="J126" s="29"/>
      <c r="K126" s="14"/>
      <c r="L126" s="2"/>
      <c r="M126" s="2"/>
      <c r="N126" s="2"/>
      <c r="O126" s="2"/>
      <c r="P126" s="2"/>
      <c r="Q126" s="2"/>
      <c r="R126" s="2"/>
      <c r="T126" s="2"/>
      <c r="U126" s="4"/>
      <c r="V126" s="2"/>
    </row>
    <row r="127" ht="15.75" customHeight="1">
      <c r="A127" s="14"/>
      <c r="B127" s="29"/>
      <c r="C127" s="14"/>
      <c r="D127" s="2"/>
      <c r="E127" s="14"/>
      <c r="F127" s="29"/>
      <c r="G127" s="14"/>
      <c r="H127" s="2"/>
      <c r="I127" s="14"/>
      <c r="J127" s="29"/>
      <c r="K127" s="14"/>
      <c r="L127" s="2"/>
      <c r="M127" s="2"/>
      <c r="N127" s="2"/>
      <c r="O127" s="2"/>
      <c r="P127" s="2"/>
      <c r="Q127" s="2"/>
      <c r="R127" s="2"/>
      <c r="T127" s="2"/>
      <c r="U127" s="4"/>
      <c r="V127" s="2"/>
    </row>
    <row r="128" ht="15.75" customHeight="1">
      <c r="A128" s="14"/>
      <c r="B128" s="29"/>
      <c r="C128" s="14"/>
      <c r="D128" s="2"/>
      <c r="E128" s="14"/>
      <c r="F128" s="29"/>
      <c r="G128" s="14"/>
      <c r="H128" s="2"/>
      <c r="I128" s="14"/>
      <c r="J128" s="29"/>
      <c r="K128" s="14"/>
      <c r="L128" s="2"/>
      <c r="M128" s="2"/>
      <c r="N128" s="2"/>
      <c r="O128" s="2"/>
      <c r="P128" s="2"/>
      <c r="Q128" s="2"/>
      <c r="R128" s="2"/>
      <c r="T128" s="2"/>
      <c r="U128" s="4"/>
      <c r="V128" s="2"/>
    </row>
    <row r="129" ht="15.75" customHeight="1">
      <c r="A129" s="14"/>
      <c r="B129" s="29"/>
      <c r="C129" s="14"/>
      <c r="D129" s="2"/>
      <c r="E129" s="14"/>
      <c r="F129" s="29"/>
      <c r="G129" s="14"/>
      <c r="H129" s="2"/>
      <c r="I129" s="14"/>
      <c r="J129" s="29"/>
      <c r="K129" s="14"/>
      <c r="L129" s="2"/>
      <c r="M129" s="2"/>
      <c r="N129" s="2"/>
      <c r="O129" s="2"/>
      <c r="P129" s="2"/>
      <c r="Q129" s="2"/>
      <c r="R129" s="2"/>
      <c r="T129" s="2"/>
      <c r="U129" s="4"/>
      <c r="V129" s="2"/>
    </row>
    <row r="130" ht="15.75" customHeight="1">
      <c r="A130" s="14"/>
      <c r="B130" s="29"/>
      <c r="C130" s="14"/>
      <c r="D130" s="2"/>
      <c r="E130" s="14"/>
      <c r="F130" s="29"/>
      <c r="G130" s="14"/>
      <c r="H130" s="2"/>
      <c r="I130" s="14"/>
      <c r="J130" s="29"/>
      <c r="K130" s="14"/>
      <c r="L130" s="2"/>
      <c r="M130" s="2"/>
      <c r="N130" s="2"/>
      <c r="O130" s="2"/>
      <c r="P130" s="2"/>
      <c r="Q130" s="2"/>
      <c r="R130" s="2"/>
      <c r="T130" s="2"/>
      <c r="U130" s="4"/>
      <c r="V130" s="2"/>
    </row>
    <row r="131" ht="15.75" customHeight="1">
      <c r="A131" s="14"/>
      <c r="B131" s="29"/>
      <c r="C131" s="14"/>
      <c r="D131" s="2"/>
      <c r="E131" s="14"/>
      <c r="F131" s="29"/>
      <c r="G131" s="14"/>
      <c r="H131" s="2"/>
      <c r="I131" s="14"/>
      <c r="J131" s="29"/>
      <c r="K131" s="14"/>
      <c r="L131" s="2"/>
      <c r="M131" s="2"/>
      <c r="N131" s="2"/>
      <c r="O131" s="2"/>
      <c r="P131" s="2"/>
      <c r="Q131" s="2"/>
      <c r="R131" s="2"/>
      <c r="T131" s="2"/>
      <c r="U131" s="4"/>
      <c r="V131" s="2"/>
    </row>
    <row r="132" ht="15.75" customHeight="1">
      <c r="A132" s="14"/>
      <c r="B132" s="29"/>
      <c r="C132" s="14"/>
      <c r="D132" s="2"/>
      <c r="E132" s="14"/>
      <c r="F132" s="29"/>
      <c r="G132" s="14"/>
      <c r="H132" s="2"/>
      <c r="I132" s="14"/>
      <c r="J132" s="29"/>
      <c r="K132" s="14"/>
      <c r="L132" s="2"/>
      <c r="M132" s="2"/>
      <c r="N132" s="2"/>
      <c r="O132" s="2"/>
      <c r="P132" s="2"/>
      <c r="Q132" s="2"/>
      <c r="R132" s="2"/>
      <c r="T132" s="2"/>
      <c r="U132" s="4"/>
      <c r="V132" s="2"/>
    </row>
    <row r="133" ht="15.75" customHeight="1">
      <c r="A133" s="14"/>
      <c r="B133" s="29"/>
      <c r="C133" s="14"/>
      <c r="D133" s="2"/>
      <c r="E133" s="14"/>
      <c r="F133" s="29"/>
      <c r="G133" s="14"/>
      <c r="H133" s="2"/>
      <c r="I133" s="14"/>
      <c r="J133" s="29"/>
      <c r="K133" s="14"/>
      <c r="L133" s="2"/>
      <c r="M133" s="2"/>
      <c r="N133" s="2"/>
      <c r="O133" s="2"/>
      <c r="P133" s="2"/>
      <c r="Q133" s="2"/>
      <c r="R133" s="2"/>
      <c r="T133" s="2"/>
      <c r="U133" s="4"/>
      <c r="V133" s="2"/>
    </row>
    <row r="134" ht="15.75" customHeight="1">
      <c r="A134" s="14"/>
      <c r="B134" s="29"/>
      <c r="C134" s="14"/>
      <c r="D134" s="2"/>
      <c r="E134" s="14"/>
      <c r="F134" s="29"/>
      <c r="G134" s="14"/>
      <c r="H134" s="2"/>
      <c r="I134" s="14"/>
      <c r="J134" s="29"/>
      <c r="K134" s="14"/>
      <c r="L134" s="2"/>
      <c r="M134" s="2"/>
      <c r="N134" s="2"/>
      <c r="O134" s="2"/>
      <c r="P134" s="2"/>
      <c r="Q134" s="2"/>
      <c r="R134" s="2"/>
      <c r="T134" s="2"/>
      <c r="U134" s="4"/>
      <c r="V134" s="2"/>
    </row>
    <row r="135" ht="15.75" customHeight="1">
      <c r="A135" s="14"/>
      <c r="B135" s="29"/>
      <c r="C135" s="14"/>
      <c r="D135" s="2"/>
      <c r="E135" s="14"/>
      <c r="F135" s="29"/>
      <c r="G135" s="14"/>
      <c r="H135" s="2"/>
      <c r="I135" s="14"/>
      <c r="J135" s="29"/>
      <c r="K135" s="14"/>
      <c r="L135" s="2"/>
      <c r="M135" s="2"/>
      <c r="N135" s="2"/>
      <c r="O135" s="2"/>
      <c r="P135" s="2"/>
      <c r="Q135" s="2"/>
      <c r="R135" s="2"/>
      <c r="T135" s="2"/>
      <c r="U135" s="4"/>
      <c r="V135" s="2"/>
    </row>
    <row r="136" ht="15.75" customHeight="1">
      <c r="A136" s="14"/>
      <c r="B136" s="29"/>
      <c r="C136" s="14"/>
      <c r="D136" s="2"/>
      <c r="E136" s="14"/>
      <c r="F136" s="29"/>
      <c r="G136" s="14"/>
      <c r="H136" s="2"/>
      <c r="I136" s="14"/>
      <c r="J136" s="29"/>
      <c r="K136" s="14"/>
      <c r="L136" s="2"/>
      <c r="M136" s="2"/>
      <c r="N136" s="2"/>
      <c r="O136" s="2"/>
      <c r="P136" s="2"/>
      <c r="Q136" s="2"/>
      <c r="R136" s="2"/>
      <c r="T136" s="2"/>
      <c r="U136" s="4"/>
      <c r="V136" s="2"/>
    </row>
    <row r="137" ht="15.75" customHeight="1">
      <c r="A137" s="14"/>
      <c r="B137" s="29"/>
      <c r="C137" s="14"/>
      <c r="D137" s="2"/>
      <c r="E137" s="14"/>
      <c r="F137" s="29"/>
      <c r="G137" s="14"/>
      <c r="H137" s="2"/>
      <c r="I137" s="14"/>
      <c r="J137" s="29"/>
      <c r="K137" s="14"/>
      <c r="L137" s="2"/>
      <c r="M137" s="2"/>
      <c r="N137" s="2"/>
      <c r="O137" s="2"/>
      <c r="P137" s="2"/>
      <c r="Q137" s="2"/>
      <c r="R137" s="2"/>
      <c r="T137" s="2"/>
      <c r="U137" s="4"/>
      <c r="V137" s="2"/>
    </row>
    <row r="138" ht="15.75" customHeight="1">
      <c r="A138" s="14"/>
      <c r="B138" s="29"/>
      <c r="C138" s="14"/>
      <c r="D138" s="2"/>
      <c r="E138" s="14"/>
      <c r="F138" s="29"/>
      <c r="G138" s="14"/>
      <c r="H138" s="2"/>
      <c r="I138" s="14"/>
      <c r="J138" s="29"/>
      <c r="K138" s="14"/>
      <c r="L138" s="2"/>
      <c r="M138" s="2"/>
      <c r="N138" s="2"/>
      <c r="O138" s="2"/>
      <c r="P138" s="2"/>
      <c r="Q138" s="2"/>
      <c r="R138" s="2"/>
      <c r="T138" s="2"/>
      <c r="U138" s="4"/>
      <c r="V138" s="2"/>
    </row>
    <row r="139" ht="15.75" customHeight="1">
      <c r="A139" s="14"/>
      <c r="B139" s="29"/>
      <c r="C139" s="14"/>
      <c r="D139" s="2"/>
      <c r="E139" s="14"/>
      <c r="F139" s="29"/>
      <c r="G139" s="14"/>
      <c r="H139" s="2"/>
      <c r="I139" s="14"/>
      <c r="J139" s="29"/>
      <c r="K139" s="14"/>
      <c r="L139" s="2"/>
      <c r="M139" s="2"/>
      <c r="N139" s="2"/>
      <c r="O139" s="2"/>
      <c r="P139" s="2"/>
      <c r="Q139" s="2"/>
      <c r="R139" s="2"/>
      <c r="T139" s="2"/>
      <c r="U139" s="4"/>
      <c r="V139" s="2"/>
    </row>
    <row r="140" ht="15.75" customHeight="1">
      <c r="A140" s="14"/>
      <c r="B140" s="29"/>
      <c r="C140" s="14"/>
      <c r="D140" s="2"/>
      <c r="E140" s="14"/>
      <c r="F140" s="29"/>
      <c r="G140" s="14"/>
      <c r="H140" s="2"/>
      <c r="I140" s="14"/>
      <c r="J140" s="29"/>
      <c r="K140" s="14"/>
      <c r="L140" s="2"/>
      <c r="M140" s="2"/>
      <c r="N140" s="2"/>
      <c r="O140" s="2"/>
      <c r="P140" s="2"/>
      <c r="Q140" s="2"/>
      <c r="R140" s="2"/>
      <c r="T140" s="2"/>
      <c r="U140" s="4"/>
      <c r="V140" s="2"/>
    </row>
    <row r="141" ht="15.75" customHeight="1">
      <c r="A141" s="14"/>
      <c r="B141" s="29"/>
      <c r="C141" s="14"/>
      <c r="D141" s="2"/>
      <c r="E141" s="14"/>
      <c r="F141" s="29"/>
      <c r="G141" s="14"/>
      <c r="H141" s="2"/>
      <c r="I141" s="14"/>
      <c r="J141" s="29"/>
      <c r="K141" s="14"/>
      <c r="L141" s="2"/>
      <c r="M141" s="2"/>
      <c r="N141" s="2"/>
      <c r="O141" s="2"/>
      <c r="P141" s="2"/>
      <c r="Q141" s="2"/>
      <c r="R141" s="2"/>
      <c r="T141" s="2"/>
      <c r="U141" s="4"/>
      <c r="V141" s="2"/>
    </row>
    <row r="142" ht="15.75" customHeight="1">
      <c r="A142" s="14"/>
      <c r="B142" s="29"/>
      <c r="C142" s="14"/>
      <c r="D142" s="2"/>
      <c r="E142" s="14"/>
      <c r="F142" s="29"/>
      <c r="G142" s="14"/>
      <c r="H142" s="2"/>
      <c r="I142" s="14"/>
      <c r="J142" s="29"/>
      <c r="K142" s="14"/>
      <c r="L142" s="2"/>
      <c r="M142" s="2"/>
      <c r="N142" s="2"/>
      <c r="O142" s="2"/>
      <c r="P142" s="2"/>
      <c r="Q142" s="2"/>
      <c r="R142" s="2"/>
      <c r="T142" s="2"/>
      <c r="U142" s="4"/>
      <c r="V142" s="2"/>
    </row>
    <row r="143" ht="15.75" customHeight="1">
      <c r="A143" s="14"/>
      <c r="B143" s="29"/>
      <c r="C143" s="14"/>
      <c r="D143" s="2"/>
      <c r="E143" s="14"/>
      <c r="F143" s="29"/>
      <c r="G143" s="14"/>
      <c r="H143" s="2"/>
      <c r="I143" s="14"/>
      <c r="J143" s="29"/>
      <c r="K143" s="14"/>
      <c r="L143" s="2"/>
      <c r="M143" s="2"/>
      <c r="N143" s="2"/>
      <c r="O143" s="2"/>
      <c r="P143" s="2"/>
      <c r="Q143" s="2"/>
      <c r="R143" s="2"/>
      <c r="T143" s="2"/>
      <c r="U143" s="4"/>
      <c r="V143" s="2"/>
    </row>
    <row r="144" ht="15.75" customHeight="1">
      <c r="A144" s="14"/>
      <c r="B144" s="29"/>
      <c r="C144" s="14"/>
      <c r="D144" s="2"/>
      <c r="E144" s="14"/>
      <c r="F144" s="29"/>
      <c r="G144" s="14"/>
      <c r="H144" s="2"/>
      <c r="I144" s="14"/>
      <c r="J144" s="29"/>
      <c r="K144" s="14"/>
      <c r="L144" s="2"/>
      <c r="M144" s="2"/>
      <c r="N144" s="2"/>
      <c r="O144" s="2"/>
      <c r="P144" s="2"/>
      <c r="Q144" s="2"/>
      <c r="R144" s="2"/>
      <c r="T144" s="2"/>
      <c r="U144" s="4"/>
      <c r="V144" s="2"/>
    </row>
    <row r="145" ht="15.75" customHeight="1">
      <c r="A145" s="14"/>
      <c r="B145" s="29"/>
      <c r="C145" s="14"/>
      <c r="D145" s="2"/>
      <c r="E145" s="14"/>
      <c r="F145" s="29"/>
      <c r="G145" s="14"/>
      <c r="H145" s="2"/>
      <c r="I145" s="14"/>
      <c r="J145" s="29"/>
      <c r="K145" s="14"/>
      <c r="L145" s="2"/>
      <c r="M145" s="2"/>
      <c r="N145" s="2"/>
      <c r="O145" s="2"/>
      <c r="P145" s="2"/>
      <c r="Q145" s="2"/>
      <c r="R145" s="2"/>
      <c r="T145" s="2"/>
      <c r="U145" s="4"/>
      <c r="V145" s="2"/>
    </row>
    <row r="146" ht="15.75" customHeight="1">
      <c r="A146" s="14"/>
      <c r="B146" s="29"/>
      <c r="C146" s="14"/>
      <c r="D146" s="2"/>
      <c r="E146" s="14"/>
      <c r="F146" s="29"/>
      <c r="G146" s="14"/>
      <c r="H146" s="2"/>
      <c r="I146" s="14"/>
      <c r="J146" s="29"/>
      <c r="K146" s="14"/>
      <c r="L146" s="2"/>
      <c r="M146" s="2"/>
      <c r="N146" s="2"/>
      <c r="O146" s="2"/>
      <c r="P146" s="2"/>
      <c r="Q146" s="2"/>
      <c r="R146" s="2"/>
      <c r="T146" s="2"/>
      <c r="U146" s="4"/>
      <c r="V146" s="2"/>
    </row>
    <row r="147" ht="15.75" customHeight="1">
      <c r="A147" s="14"/>
      <c r="B147" s="29"/>
      <c r="C147" s="14"/>
      <c r="D147" s="2"/>
      <c r="E147" s="14"/>
      <c r="F147" s="29"/>
      <c r="G147" s="14"/>
      <c r="H147" s="2"/>
      <c r="I147" s="14"/>
      <c r="J147" s="29"/>
      <c r="K147" s="14"/>
      <c r="L147" s="2"/>
      <c r="M147" s="2"/>
      <c r="N147" s="2"/>
      <c r="O147" s="2"/>
      <c r="P147" s="2"/>
      <c r="Q147" s="2"/>
      <c r="R147" s="2"/>
      <c r="T147" s="2"/>
      <c r="U147" s="4"/>
      <c r="V147" s="2"/>
    </row>
    <row r="148" ht="15.75" customHeight="1">
      <c r="A148" s="14"/>
      <c r="B148" s="29"/>
      <c r="C148" s="14"/>
      <c r="D148" s="2"/>
      <c r="E148" s="14"/>
      <c r="F148" s="29"/>
      <c r="G148" s="14"/>
      <c r="H148" s="2"/>
      <c r="I148" s="14"/>
      <c r="J148" s="29"/>
      <c r="K148" s="14"/>
      <c r="L148" s="2"/>
      <c r="M148" s="2"/>
      <c r="N148" s="2"/>
      <c r="O148" s="2"/>
      <c r="P148" s="2"/>
      <c r="Q148" s="2"/>
      <c r="R148" s="2"/>
      <c r="T148" s="2"/>
      <c r="U148" s="4"/>
      <c r="V148" s="2"/>
    </row>
    <row r="149" ht="15.75" customHeight="1">
      <c r="A149" s="14"/>
      <c r="B149" s="29"/>
      <c r="C149" s="14"/>
      <c r="D149" s="2"/>
      <c r="E149" s="14"/>
      <c r="F149" s="29"/>
      <c r="G149" s="14"/>
      <c r="H149" s="2"/>
      <c r="I149" s="14"/>
      <c r="J149" s="29"/>
      <c r="K149" s="14"/>
      <c r="L149" s="2"/>
      <c r="M149" s="2"/>
      <c r="N149" s="2"/>
      <c r="O149" s="2"/>
      <c r="P149" s="2"/>
      <c r="Q149" s="2"/>
      <c r="R149" s="2"/>
      <c r="T149" s="2"/>
      <c r="U149" s="4"/>
      <c r="V149" s="2"/>
    </row>
    <row r="150" ht="15.75" customHeight="1">
      <c r="A150" s="14"/>
      <c r="B150" s="29"/>
      <c r="C150" s="14"/>
      <c r="D150" s="2"/>
      <c r="E150" s="14"/>
      <c r="F150" s="29"/>
      <c r="G150" s="14"/>
      <c r="H150" s="2"/>
      <c r="I150" s="14"/>
      <c r="J150" s="29"/>
      <c r="K150" s="14"/>
      <c r="L150" s="2"/>
      <c r="M150" s="2"/>
      <c r="N150" s="2"/>
      <c r="O150" s="2"/>
      <c r="P150" s="2"/>
      <c r="Q150" s="2"/>
      <c r="R150" s="2"/>
      <c r="T150" s="2"/>
      <c r="U150" s="4"/>
      <c r="V150" s="2"/>
    </row>
    <row r="151" ht="15.75" customHeight="1">
      <c r="A151" s="14"/>
      <c r="B151" s="29"/>
      <c r="C151" s="14"/>
      <c r="D151" s="2"/>
      <c r="E151" s="14"/>
      <c r="F151" s="29"/>
      <c r="G151" s="14"/>
      <c r="H151" s="2"/>
      <c r="I151" s="14"/>
      <c r="J151" s="29"/>
      <c r="K151" s="14"/>
      <c r="L151" s="2"/>
      <c r="M151" s="2"/>
      <c r="N151" s="2"/>
      <c r="O151" s="2"/>
      <c r="P151" s="2"/>
      <c r="Q151" s="2"/>
      <c r="R151" s="2"/>
      <c r="T151" s="2"/>
      <c r="U151" s="4"/>
      <c r="V151" s="2"/>
    </row>
    <row r="152" ht="15.75" customHeight="1">
      <c r="A152" s="14"/>
      <c r="B152" s="29"/>
      <c r="C152" s="14"/>
      <c r="D152" s="2"/>
      <c r="E152" s="14"/>
      <c r="F152" s="29"/>
      <c r="G152" s="14"/>
      <c r="H152" s="2"/>
      <c r="I152" s="14"/>
      <c r="J152" s="29"/>
      <c r="K152" s="14"/>
      <c r="L152" s="2"/>
      <c r="M152" s="2"/>
      <c r="N152" s="2"/>
      <c r="O152" s="2"/>
      <c r="P152" s="2"/>
      <c r="Q152" s="2"/>
      <c r="R152" s="2"/>
      <c r="T152" s="2"/>
      <c r="U152" s="4"/>
      <c r="V152" s="2"/>
    </row>
    <row r="153" ht="15.75" customHeight="1">
      <c r="A153" s="14"/>
      <c r="B153" s="29"/>
      <c r="C153" s="14"/>
      <c r="D153" s="2"/>
      <c r="E153" s="14"/>
      <c r="F153" s="29"/>
      <c r="G153" s="14"/>
      <c r="H153" s="2"/>
      <c r="I153" s="14"/>
      <c r="J153" s="29"/>
      <c r="K153" s="14"/>
      <c r="L153" s="2"/>
      <c r="M153" s="2"/>
      <c r="N153" s="2"/>
      <c r="O153" s="2"/>
      <c r="P153" s="2"/>
      <c r="Q153" s="2"/>
      <c r="R153" s="2"/>
      <c r="T153" s="2"/>
      <c r="U153" s="4"/>
      <c r="V153" s="2"/>
    </row>
    <row r="154" ht="15.75" customHeight="1">
      <c r="A154" s="14"/>
      <c r="B154" s="29"/>
      <c r="C154" s="14"/>
      <c r="D154" s="2"/>
      <c r="E154" s="14"/>
      <c r="F154" s="29"/>
      <c r="G154" s="14"/>
      <c r="H154" s="2"/>
      <c r="I154" s="14"/>
      <c r="J154" s="29"/>
      <c r="K154" s="14"/>
      <c r="L154" s="2"/>
      <c r="M154" s="2"/>
      <c r="N154" s="2"/>
      <c r="O154" s="2"/>
      <c r="P154" s="2"/>
      <c r="Q154" s="2"/>
      <c r="R154" s="2"/>
      <c r="T154" s="2"/>
      <c r="U154" s="4"/>
      <c r="V154" s="2"/>
    </row>
    <row r="155" ht="15.75" customHeight="1">
      <c r="A155" s="14"/>
      <c r="B155" s="29"/>
      <c r="C155" s="14"/>
      <c r="D155" s="2"/>
      <c r="E155" s="14"/>
      <c r="F155" s="29"/>
      <c r="G155" s="14"/>
      <c r="H155" s="2"/>
      <c r="I155" s="14"/>
      <c r="J155" s="29"/>
      <c r="K155" s="14"/>
      <c r="L155" s="2"/>
      <c r="M155" s="2"/>
      <c r="N155" s="2"/>
      <c r="O155" s="2"/>
      <c r="P155" s="2"/>
      <c r="Q155" s="2"/>
      <c r="R155" s="2"/>
      <c r="T155" s="2"/>
      <c r="U155" s="4"/>
      <c r="V155" s="2"/>
    </row>
    <row r="156" ht="15.75" customHeight="1">
      <c r="A156" s="14"/>
      <c r="B156" s="29"/>
      <c r="C156" s="14"/>
      <c r="D156" s="2"/>
      <c r="E156" s="14"/>
      <c r="F156" s="29"/>
      <c r="G156" s="14"/>
      <c r="H156" s="2"/>
      <c r="I156" s="14"/>
      <c r="J156" s="29"/>
      <c r="K156" s="14"/>
      <c r="L156" s="2"/>
      <c r="M156" s="2"/>
      <c r="N156" s="2"/>
      <c r="O156" s="2"/>
      <c r="P156" s="2"/>
      <c r="Q156" s="2"/>
      <c r="R156" s="2"/>
      <c r="T156" s="2"/>
      <c r="U156" s="4"/>
      <c r="V156" s="2"/>
    </row>
    <row r="157" ht="15.75" customHeight="1">
      <c r="A157" s="14"/>
      <c r="B157" s="29"/>
      <c r="C157" s="14"/>
      <c r="D157" s="2"/>
      <c r="E157" s="14"/>
      <c r="F157" s="29"/>
      <c r="G157" s="14"/>
      <c r="H157" s="2"/>
      <c r="I157" s="14"/>
      <c r="J157" s="29"/>
      <c r="K157" s="14"/>
      <c r="L157" s="2"/>
      <c r="M157" s="2"/>
      <c r="N157" s="2"/>
      <c r="O157" s="2"/>
      <c r="P157" s="2"/>
      <c r="Q157" s="2"/>
      <c r="R157" s="2"/>
      <c r="T157" s="2"/>
      <c r="U157" s="4"/>
      <c r="V157" s="2"/>
    </row>
    <row r="158" ht="15.75" customHeight="1">
      <c r="A158" s="14"/>
      <c r="B158" s="29"/>
      <c r="C158" s="14"/>
      <c r="D158" s="2"/>
      <c r="E158" s="14"/>
      <c r="F158" s="29"/>
      <c r="G158" s="14"/>
      <c r="H158" s="2"/>
      <c r="I158" s="14"/>
      <c r="J158" s="29"/>
      <c r="K158" s="14"/>
      <c r="L158" s="2"/>
      <c r="M158" s="2"/>
      <c r="N158" s="2"/>
      <c r="O158" s="2"/>
      <c r="P158" s="2"/>
      <c r="Q158" s="2"/>
      <c r="R158" s="2"/>
      <c r="T158" s="2"/>
      <c r="U158" s="4"/>
      <c r="V158" s="2"/>
    </row>
    <row r="159" ht="15.75" customHeight="1">
      <c r="A159" s="14"/>
      <c r="B159" s="29"/>
      <c r="C159" s="14"/>
      <c r="D159" s="2"/>
      <c r="E159" s="14"/>
      <c r="F159" s="29"/>
      <c r="G159" s="14"/>
      <c r="H159" s="2"/>
      <c r="I159" s="14"/>
      <c r="J159" s="29"/>
      <c r="K159" s="14"/>
      <c r="L159" s="2"/>
      <c r="M159" s="2"/>
      <c r="N159" s="2"/>
      <c r="O159" s="2"/>
      <c r="P159" s="2"/>
      <c r="Q159" s="2"/>
      <c r="R159" s="2"/>
      <c r="T159" s="2"/>
      <c r="U159" s="4"/>
      <c r="V159" s="2"/>
    </row>
    <row r="160" ht="15.75" customHeight="1">
      <c r="A160" s="14"/>
      <c r="B160" s="29"/>
      <c r="C160" s="14"/>
      <c r="D160" s="2"/>
      <c r="E160" s="14"/>
      <c r="F160" s="29"/>
      <c r="G160" s="14"/>
      <c r="H160" s="2"/>
      <c r="I160" s="14"/>
      <c r="J160" s="29"/>
      <c r="K160" s="14"/>
      <c r="L160" s="2"/>
      <c r="M160" s="2"/>
      <c r="N160" s="2"/>
      <c r="O160" s="2"/>
      <c r="P160" s="2"/>
      <c r="Q160" s="2"/>
      <c r="R160" s="2"/>
      <c r="T160" s="2"/>
      <c r="U160" s="4"/>
      <c r="V160" s="2"/>
    </row>
    <row r="161" ht="15.75" customHeight="1">
      <c r="A161" s="14"/>
      <c r="B161" s="29"/>
      <c r="C161" s="14"/>
      <c r="D161" s="2"/>
      <c r="E161" s="14"/>
      <c r="F161" s="29"/>
      <c r="G161" s="14"/>
      <c r="H161" s="2"/>
      <c r="I161" s="14"/>
      <c r="J161" s="29"/>
      <c r="K161" s="14"/>
      <c r="L161" s="2"/>
      <c r="M161" s="2"/>
      <c r="N161" s="2"/>
      <c r="O161" s="2"/>
      <c r="P161" s="2"/>
      <c r="Q161" s="2"/>
      <c r="R161" s="2"/>
      <c r="T161" s="2"/>
      <c r="U161" s="4"/>
      <c r="V161" s="2"/>
    </row>
    <row r="162" ht="15.75" customHeight="1">
      <c r="A162" s="14"/>
      <c r="B162" s="29"/>
      <c r="C162" s="14"/>
      <c r="D162" s="2"/>
      <c r="E162" s="14"/>
      <c r="F162" s="29"/>
      <c r="G162" s="14"/>
      <c r="H162" s="2"/>
      <c r="I162" s="14"/>
      <c r="J162" s="29"/>
      <c r="K162" s="14"/>
      <c r="L162" s="2"/>
      <c r="M162" s="2"/>
      <c r="N162" s="2"/>
      <c r="O162" s="2"/>
      <c r="P162" s="2"/>
      <c r="Q162" s="2"/>
      <c r="R162" s="2"/>
      <c r="T162" s="2"/>
      <c r="U162" s="4"/>
      <c r="V162" s="2"/>
    </row>
    <row r="163" ht="15.75" customHeight="1">
      <c r="A163" s="14"/>
      <c r="B163" s="29"/>
      <c r="C163" s="14"/>
      <c r="D163" s="2"/>
      <c r="E163" s="14"/>
      <c r="F163" s="29"/>
      <c r="G163" s="14"/>
      <c r="H163" s="2"/>
      <c r="I163" s="14"/>
      <c r="J163" s="29"/>
      <c r="K163" s="14"/>
      <c r="L163" s="2"/>
      <c r="M163" s="2"/>
      <c r="N163" s="2"/>
      <c r="O163" s="2"/>
      <c r="P163" s="2"/>
      <c r="Q163" s="2"/>
      <c r="R163" s="2"/>
      <c r="T163" s="2"/>
      <c r="U163" s="4"/>
      <c r="V163" s="2"/>
    </row>
    <row r="164" ht="15.75" customHeight="1">
      <c r="A164" s="14"/>
      <c r="B164" s="29"/>
      <c r="C164" s="14"/>
      <c r="D164" s="2"/>
      <c r="E164" s="14"/>
      <c r="F164" s="29"/>
      <c r="G164" s="14"/>
      <c r="H164" s="2"/>
      <c r="I164" s="14"/>
      <c r="J164" s="29"/>
      <c r="K164" s="14"/>
      <c r="L164" s="2"/>
      <c r="M164" s="2"/>
      <c r="N164" s="2"/>
      <c r="O164" s="2"/>
      <c r="P164" s="2"/>
      <c r="Q164" s="2"/>
      <c r="R164" s="2"/>
      <c r="T164" s="2"/>
      <c r="U164" s="4"/>
      <c r="V164" s="2"/>
    </row>
    <row r="165" ht="15.75" customHeight="1">
      <c r="A165" s="14"/>
      <c r="B165" s="29"/>
      <c r="C165" s="14"/>
      <c r="D165" s="2"/>
      <c r="E165" s="14"/>
      <c r="F165" s="29"/>
      <c r="G165" s="14"/>
      <c r="H165" s="2"/>
      <c r="I165" s="14"/>
      <c r="J165" s="29"/>
      <c r="K165" s="14"/>
      <c r="L165" s="2"/>
      <c r="M165" s="2"/>
      <c r="N165" s="2"/>
      <c r="O165" s="2"/>
      <c r="P165" s="2"/>
      <c r="Q165" s="2"/>
      <c r="R165" s="2"/>
      <c r="T165" s="2"/>
      <c r="U165" s="4"/>
      <c r="V165" s="2"/>
    </row>
    <row r="166" ht="15.75" customHeight="1">
      <c r="A166" s="14"/>
      <c r="B166" s="29"/>
      <c r="C166" s="14"/>
      <c r="D166" s="2"/>
      <c r="E166" s="14"/>
      <c r="F166" s="29"/>
      <c r="G166" s="14"/>
      <c r="H166" s="2"/>
      <c r="I166" s="14"/>
      <c r="J166" s="29"/>
      <c r="K166" s="14"/>
      <c r="L166" s="2"/>
      <c r="M166" s="2"/>
      <c r="N166" s="2"/>
      <c r="O166" s="2"/>
      <c r="P166" s="2"/>
      <c r="Q166" s="2"/>
      <c r="R166" s="2"/>
      <c r="T166" s="2"/>
      <c r="U166" s="4"/>
      <c r="V166" s="2"/>
    </row>
    <row r="167" ht="15.75" customHeight="1">
      <c r="A167" s="14"/>
      <c r="B167" s="29"/>
      <c r="C167" s="14"/>
      <c r="D167" s="2"/>
      <c r="E167" s="14"/>
      <c r="F167" s="29"/>
      <c r="G167" s="14"/>
      <c r="H167" s="2"/>
      <c r="I167" s="14"/>
      <c r="J167" s="29"/>
      <c r="K167" s="14"/>
      <c r="L167" s="2"/>
      <c r="M167" s="2"/>
      <c r="N167" s="2"/>
      <c r="O167" s="2"/>
      <c r="P167" s="2"/>
      <c r="Q167" s="2"/>
      <c r="R167" s="2"/>
      <c r="T167" s="2"/>
      <c r="U167" s="4"/>
      <c r="V167" s="2"/>
    </row>
    <row r="168" ht="15.75" customHeight="1">
      <c r="A168" s="14"/>
      <c r="B168" s="29"/>
      <c r="C168" s="14"/>
      <c r="D168" s="2"/>
      <c r="E168" s="14"/>
      <c r="F168" s="29"/>
      <c r="G168" s="14"/>
      <c r="H168" s="2"/>
      <c r="I168" s="14"/>
      <c r="J168" s="29"/>
      <c r="K168" s="14"/>
      <c r="L168" s="2"/>
      <c r="M168" s="2"/>
      <c r="N168" s="2"/>
      <c r="O168" s="2"/>
      <c r="P168" s="2"/>
      <c r="Q168" s="2"/>
      <c r="R168" s="2"/>
      <c r="T168" s="2"/>
      <c r="U168" s="4"/>
      <c r="V168" s="2"/>
    </row>
    <row r="169" ht="15.75" customHeight="1">
      <c r="A169" s="14"/>
      <c r="B169" s="29"/>
      <c r="C169" s="14"/>
      <c r="D169" s="2"/>
      <c r="E169" s="14"/>
      <c r="F169" s="29"/>
      <c r="G169" s="14"/>
      <c r="H169" s="2"/>
      <c r="I169" s="14"/>
      <c r="J169" s="29"/>
      <c r="K169" s="14"/>
      <c r="L169" s="2"/>
      <c r="M169" s="2"/>
      <c r="N169" s="2"/>
      <c r="O169" s="2"/>
      <c r="P169" s="2"/>
      <c r="Q169" s="2"/>
      <c r="R169" s="2"/>
      <c r="T169" s="2"/>
      <c r="U169" s="4"/>
      <c r="V169" s="2"/>
    </row>
    <row r="170" ht="15.75" customHeight="1">
      <c r="A170" s="14"/>
      <c r="B170" s="29"/>
      <c r="C170" s="14"/>
      <c r="D170" s="2"/>
      <c r="E170" s="14"/>
      <c r="F170" s="29"/>
      <c r="G170" s="14"/>
      <c r="H170" s="2"/>
      <c r="I170" s="14"/>
      <c r="J170" s="29"/>
      <c r="K170" s="14"/>
      <c r="L170" s="2"/>
      <c r="M170" s="2"/>
      <c r="N170" s="2"/>
      <c r="O170" s="2"/>
      <c r="P170" s="2"/>
      <c r="Q170" s="2"/>
      <c r="R170" s="2"/>
      <c r="T170" s="2"/>
      <c r="U170" s="4"/>
      <c r="V170" s="2"/>
    </row>
    <row r="171" ht="15.75" customHeight="1">
      <c r="A171" s="14"/>
      <c r="B171" s="29"/>
      <c r="C171" s="14"/>
      <c r="D171" s="2"/>
      <c r="E171" s="14"/>
      <c r="F171" s="29"/>
      <c r="G171" s="14"/>
      <c r="H171" s="2"/>
      <c r="I171" s="14"/>
      <c r="J171" s="29"/>
      <c r="K171" s="14"/>
      <c r="L171" s="2"/>
      <c r="M171" s="2"/>
      <c r="N171" s="2"/>
      <c r="O171" s="2"/>
      <c r="P171" s="2"/>
      <c r="Q171" s="2"/>
      <c r="R171" s="2"/>
      <c r="T171" s="2"/>
      <c r="U171" s="4"/>
      <c r="V171" s="2"/>
    </row>
    <row r="172" ht="15.75" customHeight="1">
      <c r="A172" s="14"/>
      <c r="B172" s="29"/>
      <c r="C172" s="14"/>
      <c r="D172" s="2"/>
      <c r="E172" s="14"/>
      <c r="F172" s="29"/>
      <c r="G172" s="14"/>
      <c r="H172" s="2"/>
      <c r="I172" s="14"/>
      <c r="J172" s="29"/>
      <c r="K172" s="14"/>
      <c r="L172" s="2"/>
      <c r="M172" s="2"/>
      <c r="N172" s="2"/>
      <c r="O172" s="2"/>
      <c r="P172" s="2"/>
      <c r="Q172" s="2"/>
      <c r="R172" s="2"/>
      <c r="T172" s="2"/>
      <c r="U172" s="4"/>
      <c r="V172" s="2"/>
    </row>
    <row r="173" ht="15.75" customHeight="1">
      <c r="A173" s="14"/>
      <c r="B173" s="29"/>
      <c r="C173" s="14"/>
      <c r="D173" s="2"/>
      <c r="E173" s="14"/>
      <c r="F173" s="29"/>
      <c r="G173" s="14"/>
      <c r="H173" s="2"/>
      <c r="I173" s="14"/>
      <c r="J173" s="29"/>
      <c r="K173" s="14"/>
      <c r="L173" s="2"/>
      <c r="M173" s="2"/>
      <c r="N173" s="2"/>
      <c r="O173" s="2"/>
      <c r="P173" s="2"/>
      <c r="Q173" s="2"/>
      <c r="R173" s="2"/>
      <c r="T173" s="2"/>
      <c r="U173" s="4"/>
      <c r="V173" s="2"/>
    </row>
    <row r="174" ht="15.75" customHeight="1">
      <c r="A174" s="14"/>
      <c r="B174" s="29"/>
      <c r="C174" s="14"/>
      <c r="D174" s="2"/>
      <c r="E174" s="14"/>
      <c r="F174" s="29"/>
      <c r="G174" s="14"/>
      <c r="H174" s="2"/>
      <c r="I174" s="14"/>
      <c r="J174" s="29"/>
      <c r="K174" s="14"/>
      <c r="L174" s="2"/>
      <c r="M174" s="2"/>
      <c r="N174" s="2"/>
      <c r="O174" s="2"/>
      <c r="P174" s="2"/>
      <c r="Q174" s="2"/>
      <c r="R174" s="2"/>
      <c r="T174" s="2"/>
      <c r="U174" s="4"/>
      <c r="V174" s="2"/>
    </row>
    <row r="175" ht="15.75" customHeight="1">
      <c r="A175" s="14"/>
      <c r="B175" s="29"/>
      <c r="C175" s="14"/>
      <c r="D175" s="2"/>
      <c r="E175" s="14"/>
      <c r="F175" s="29"/>
      <c r="G175" s="14"/>
      <c r="H175" s="2"/>
      <c r="I175" s="14"/>
      <c r="J175" s="29"/>
      <c r="K175" s="14"/>
      <c r="L175" s="2"/>
      <c r="M175" s="2"/>
      <c r="N175" s="2"/>
      <c r="O175" s="2"/>
      <c r="P175" s="2"/>
      <c r="Q175" s="2"/>
      <c r="R175" s="2"/>
      <c r="T175" s="2"/>
      <c r="U175" s="4"/>
      <c r="V175" s="2"/>
    </row>
    <row r="176" ht="15.75" customHeight="1">
      <c r="A176" s="14"/>
      <c r="B176" s="29"/>
      <c r="C176" s="14"/>
      <c r="D176" s="2"/>
      <c r="E176" s="14"/>
      <c r="F176" s="29"/>
      <c r="G176" s="14"/>
      <c r="H176" s="2"/>
      <c r="I176" s="14"/>
      <c r="J176" s="29"/>
      <c r="K176" s="14"/>
      <c r="L176" s="2"/>
      <c r="M176" s="2"/>
      <c r="N176" s="2"/>
      <c r="O176" s="2"/>
      <c r="P176" s="2"/>
      <c r="Q176" s="2"/>
      <c r="R176" s="2"/>
      <c r="T176" s="2"/>
      <c r="U176" s="4"/>
      <c r="V176" s="2"/>
    </row>
    <row r="177" ht="15.75" customHeight="1">
      <c r="A177" s="14"/>
      <c r="B177" s="29"/>
      <c r="C177" s="14"/>
      <c r="D177" s="2"/>
      <c r="E177" s="14"/>
      <c r="F177" s="29"/>
      <c r="G177" s="14"/>
      <c r="H177" s="2"/>
      <c r="I177" s="14"/>
      <c r="J177" s="29"/>
      <c r="K177" s="14"/>
      <c r="L177" s="2"/>
      <c r="M177" s="2"/>
      <c r="N177" s="2"/>
      <c r="O177" s="2"/>
      <c r="P177" s="2"/>
      <c r="Q177" s="2"/>
      <c r="R177" s="2"/>
      <c r="T177" s="2"/>
      <c r="U177" s="4"/>
      <c r="V177" s="2"/>
    </row>
    <row r="178" ht="15.75" customHeight="1">
      <c r="A178" s="14"/>
      <c r="B178" s="29"/>
      <c r="C178" s="14"/>
      <c r="D178" s="2"/>
      <c r="E178" s="14"/>
      <c r="F178" s="29"/>
      <c r="G178" s="14"/>
      <c r="H178" s="2"/>
      <c r="I178" s="14"/>
      <c r="J178" s="29"/>
      <c r="K178" s="14"/>
      <c r="L178" s="2"/>
      <c r="M178" s="2"/>
      <c r="N178" s="2"/>
      <c r="O178" s="2"/>
      <c r="P178" s="2"/>
      <c r="Q178" s="2"/>
      <c r="R178" s="2"/>
      <c r="T178" s="2"/>
      <c r="U178" s="4"/>
      <c r="V178" s="2"/>
    </row>
    <row r="179" ht="15.75" customHeight="1">
      <c r="A179" s="14"/>
      <c r="B179" s="29"/>
      <c r="C179" s="14"/>
      <c r="D179" s="2"/>
      <c r="E179" s="14"/>
      <c r="F179" s="29"/>
      <c r="G179" s="14"/>
      <c r="H179" s="2"/>
      <c r="I179" s="14"/>
      <c r="J179" s="29"/>
      <c r="K179" s="14"/>
      <c r="L179" s="2"/>
      <c r="M179" s="2"/>
      <c r="N179" s="2"/>
      <c r="O179" s="2"/>
      <c r="P179" s="2"/>
      <c r="Q179" s="2"/>
      <c r="R179" s="2"/>
      <c r="T179" s="2"/>
      <c r="U179" s="4"/>
      <c r="V179" s="2"/>
    </row>
    <row r="180" ht="15.75" customHeight="1">
      <c r="A180" s="14"/>
      <c r="B180" s="29"/>
      <c r="C180" s="14"/>
      <c r="D180" s="2"/>
      <c r="E180" s="14"/>
      <c r="F180" s="29"/>
      <c r="G180" s="14"/>
      <c r="H180" s="2"/>
      <c r="I180" s="14"/>
      <c r="J180" s="29"/>
      <c r="K180" s="14"/>
      <c r="L180" s="2"/>
      <c r="M180" s="2"/>
      <c r="N180" s="2"/>
      <c r="O180" s="2"/>
      <c r="P180" s="2"/>
      <c r="Q180" s="2"/>
      <c r="R180" s="2"/>
      <c r="T180" s="2"/>
      <c r="U180" s="4"/>
      <c r="V180" s="2"/>
    </row>
    <row r="181" ht="15.75" customHeight="1">
      <c r="A181" s="14"/>
      <c r="B181" s="29"/>
      <c r="C181" s="14"/>
      <c r="D181" s="2"/>
      <c r="E181" s="14"/>
      <c r="F181" s="29"/>
      <c r="G181" s="14"/>
      <c r="H181" s="2"/>
      <c r="I181" s="14"/>
      <c r="J181" s="29"/>
      <c r="K181" s="14"/>
      <c r="L181" s="2"/>
      <c r="M181" s="2"/>
      <c r="N181" s="2"/>
      <c r="O181" s="2"/>
      <c r="P181" s="2"/>
      <c r="Q181" s="2"/>
      <c r="R181" s="2"/>
      <c r="T181" s="2"/>
      <c r="U181" s="4"/>
      <c r="V181" s="2"/>
    </row>
    <row r="182" ht="15.75" customHeight="1">
      <c r="A182" s="14"/>
      <c r="B182" s="29"/>
      <c r="C182" s="14"/>
      <c r="D182" s="2"/>
      <c r="E182" s="14"/>
      <c r="F182" s="29"/>
      <c r="G182" s="14"/>
      <c r="H182" s="2"/>
      <c r="I182" s="14"/>
      <c r="J182" s="29"/>
      <c r="K182" s="14"/>
      <c r="L182" s="2"/>
      <c r="M182" s="2"/>
      <c r="N182" s="2"/>
      <c r="O182" s="2"/>
      <c r="P182" s="2"/>
      <c r="Q182" s="2"/>
      <c r="R182" s="2"/>
      <c r="T182" s="2"/>
      <c r="U182" s="4"/>
      <c r="V182" s="2"/>
    </row>
    <row r="183" ht="15.75" customHeight="1">
      <c r="A183" s="14"/>
      <c r="B183" s="29"/>
      <c r="C183" s="14"/>
      <c r="D183" s="2"/>
      <c r="E183" s="14"/>
      <c r="F183" s="29"/>
      <c r="G183" s="14"/>
      <c r="H183" s="2"/>
      <c r="I183" s="14"/>
      <c r="J183" s="29"/>
      <c r="K183" s="14"/>
      <c r="L183" s="2"/>
      <c r="M183" s="2"/>
      <c r="N183" s="2"/>
      <c r="O183" s="2"/>
      <c r="P183" s="2"/>
      <c r="Q183" s="2"/>
      <c r="R183" s="2"/>
      <c r="T183" s="2"/>
      <c r="U183" s="4"/>
      <c r="V183" s="2"/>
    </row>
    <row r="184" ht="15.75" customHeight="1">
      <c r="A184" s="14"/>
      <c r="B184" s="29"/>
      <c r="C184" s="14"/>
      <c r="D184" s="2"/>
      <c r="E184" s="14"/>
      <c r="F184" s="29"/>
      <c r="G184" s="14"/>
      <c r="H184" s="2"/>
      <c r="I184" s="14"/>
      <c r="J184" s="29"/>
      <c r="K184" s="14"/>
      <c r="L184" s="2"/>
      <c r="M184" s="2"/>
      <c r="N184" s="2"/>
      <c r="O184" s="2"/>
      <c r="P184" s="2"/>
      <c r="Q184" s="2"/>
      <c r="R184" s="2"/>
      <c r="T184" s="2"/>
      <c r="U184" s="4"/>
      <c r="V184" s="2"/>
    </row>
    <row r="185" ht="15.75" customHeight="1">
      <c r="A185" s="14"/>
      <c r="B185" s="29"/>
      <c r="C185" s="14"/>
      <c r="D185" s="2"/>
      <c r="E185" s="14"/>
      <c r="F185" s="29"/>
      <c r="G185" s="14"/>
      <c r="H185" s="2"/>
      <c r="I185" s="14"/>
      <c r="J185" s="29"/>
      <c r="K185" s="14"/>
      <c r="L185" s="2"/>
      <c r="M185" s="2"/>
      <c r="N185" s="2"/>
      <c r="O185" s="2"/>
      <c r="P185" s="2"/>
      <c r="Q185" s="2"/>
      <c r="R185" s="2"/>
      <c r="T185" s="2"/>
      <c r="U185" s="4"/>
      <c r="V185" s="2"/>
    </row>
    <row r="186" ht="15.75" customHeight="1">
      <c r="A186" s="14"/>
      <c r="B186" s="29"/>
      <c r="C186" s="14"/>
      <c r="D186" s="2"/>
      <c r="E186" s="14"/>
      <c r="F186" s="29"/>
      <c r="G186" s="14"/>
      <c r="H186" s="2"/>
      <c r="I186" s="14"/>
      <c r="J186" s="29"/>
      <c r="K186" s="14"/>
      <c r="L186" s="2"/>
      <c r="M186" s="2"/>
      <c r="N186" s="2"/>
      <c r="O186" s="2"/>
      <c r="P186" s="2"/>
      <c r="Q186" s="2"/>
      <c r="R186" s="2"/>
      <c r="T186" s="2"/>
      <c r="U186" s="4"/>
      <c r="V186" s="2"/>
    </row>
    <row r="187" ht="15.75" customHeight="1">
      <c r="A187" s="14"/>
      <c r="B187" s="29"/>
      <c r="C187" s="14"/>
      <c r="D187" s="2"/>
      <c r="E187" s="14"/>
      <c r="F187" s="29"/>
      <c r="G187" s="14"/>
      <c r="H187" s="2"/>
      <c r="I187" s="14"/>
      <c r="J187" s="29"/>
      <c r="K187" s="14"/>
      <c r="L187" s="2"/>
      <c r="M187" s="2"/>
      <c r="N187" s="2"/>
      <c r="O187" s="2"/>
      <c r="P187" s="2"/>
      <c r="Q187" s="2"/>
      <c r="R187" s="2"/>
      <c r="T187" s="2"/>
      <c r="U187" s="4"/>
      <c r="V187" s="2"/>
    </row>
    <row r="188" ht="15.75" customHeight="1">
      <c r="A188" s="14"/>
      <c r="B188" s="29"/>
      <c r="C188" s="14"/>
      <c r="D188" s="2"/>
      <c r="E188" s="14"/>
      <c r="F188" s="29"/>
      <c r="G188" s="14"/>
      <c r="H188" s="2"/>
      <c r="I188" s="14"/>
      <c r="J188" s="29"/>
      <c r="K188" s="14"/>
      <c r="L188" s="2"/>
      <c r="M188" s="2"/>
      <c r="N188" s="2"/>
      <c r="O188" s="2"/>
      <c r="P188" s="2"/>
      <c r="Q188" s="2"/>
      <c r="R188" s="2"/>
      <c r="T188" s="2"/>
      <c r="U188" s="4"/>
      <c r="V188" s="2"/>
    </row>
    <row r="189" ht="15.75" customHeight="1">
      <c r="A189" s="14"/>
      <c r="B189" s="29"/>
      <c r="C189" s="14"/>
      <c r="D189" s="2"/>
      <c r="E189" s="14"/>
      <c r="F189" s="29"/>
      <c r="G189" s="14"/>
      <c r="H189" s="2"/>
      <c r="I189" s="14"/>
      <c r="J189" s="29"/>
      <c r="K189" s="14"/>
      <c r="L189" s="2"/>
      <c r="M189" s="2"/>
      <c r="N189" s="2"/>
      <c r="O189" s="2"/>
      <c r="P189" s="2"/>
      <c r="Q189" s="2"/>
      <c r="R189" s="2"/>
      <c r="T189" s="2"/>
      <c r="U189" s="4"/>
      <c r="V189" s="2"/>
    </row>
    <row r="190" ht="15.75" customHeight="1">
      <c r="A190" s="14"/>
      <c r="B190" s="29"/>
      <c r="C190" s="14"/>
      <c r="D190" s="2"/>
      <c r="E190" s="14"/>
      <c r="F190" s="29"/>
      <c r="G190" s="14"/>
      <c r="H190" s="2"/>
      <c r="I190" s="14"/>
      <c r="J190" s="29"/>
      <c r="K190" s="14"/>
      <c r="L190" s="2"/>
      <c r="M190" s="2"/>
      <c r="N190" s="2"/>
      <c r="O190" s="2"/>
      <c r="P190" s="2"/>
      <c r="Q190" s="2"/>
      <c r="R190" s="2"/>
      <c r="T190" s="2"/>
      <c r="U190" s="4"/>
      <c r="V190" s="2"/>
    </row>
    <row r="191" ht="15.75" customHeight="1">
      <c r="A191" s="14"/>
      <c r="B191" s="29"/>
      <c r="C191" s="14"/>
      <c r="D191" s="2"/>
      <c r="E191" s="14"/>
      <c r="F191" s="29"/>
      <c r="G191" s="14"/>
      <c r="H191" s="2"/>
      <c r="I191" s="14"/>
      <c r="J191" s="29"/>
      <c r="K191" s="14"/>
      <c r="L191" s="2"/>
      <c r="M191" s="2"/>
      <c r="N191" s="2"/>
      <c r="O191" s="2"/>
      <c r="P191" s="2"/>
      <c r="Q191" s="2"/>
      <c r="R191" s="2"/>
      <c r="T191" s="2"/>
      <c r="U191" s="4"/>
      <c r="V191" s="2"/>
    </row>
    <row r="192" ht="15.75" customHeight="1">
      <c r="A192" s="14"/>
      <c r="B192" s="29"/>
      <c r="C192" s="14"/>
      <c r="D192" s="2"/>
      <c r="E192" s="14"/>
      <c r="F192" s="29"/>
      <c r="G192" s="14"/>
      <c r="H192" s="2"/>
      <c r="I192" s="14"/>
      <c r="J192" s="29"/>
      <c r="K192" s="14"/>
      <c r="L192" s="2"/>
      <c r="M192" s="2"/>
      <c r="N192" s="2"/>
      <c r="O192" s="2"/>
      <c r="P192" s="2"/>
      <c r="Q192" s="2"/>
      <c r="R192" s="2"/>
      <c r="T192" s="2"/>
      <c r="U192" s="4"/>
      <c r="V192" s="2"/>
    </row>
    <row r="193" ht="15.75" customHeight="1">
      <c r="A193" s="14"/>
      <c r="B193" s="29"/>
      <c r="C193" s="14"/>
      <c r="D193" s="2"/>
      <c r="E193" s="14"/>
      <c r="F193" s="29"/>
      <c r="G193" s="14"/>
      <c r="H193" s="2"/>
      <c r="I193" s="14"/>
      <c r="J193" s="29"/>
      <c r="K193" s="14"/>
      <c r="L193" s="2"/>
      <c r="M193" s="2"/>
      <c r="N193" s="2"/>
      <c r="O193" s="2"/>
      <c r="P193" s="2"/>
      <c r="Q193" s="2"/>
      <c r="R193" s="2"/>
      <c r="T193" s="2"/>
      <c r="U193" s="4"/>
      <c r="V193" s="2"/>
    </row>
    <row r="194" ht="15.75" customHeight="1">
      <c r="A194" s="14"/>
      <c r="B194" s="29"/>
      <c r="C194" s="14"/>
      <c r="D194" s="2"/>
      <c r="E194" s="14"/>
      <c r="F194" s="29"/>
      <c r="G194" s="14"/>
      <c r="H194" s="2"/>
      <c r="I194" s="14"/>
      <c r="J194" s="29"/>
      <c r="K194" s="14"/>
      <c r="L194" s="2"/>
      <c r="M194" s="2"/>
      <c r="N194" s="2"/>
      <c r="O194" s="2"/>
      <c r="P194" s="2"/>
      <c r="Q194" s="2"/>
      <c r="R194" s="2"/>
      <c r="T194" s="2"/>
      <c r="U194" s="4"/>
      <c r="V194" s="2"/>
    </row>
    <row r="195" ht="15.75" customHeight="1">
      <c r="A195" s="14"/>
      <c r="B195" s="29"/>
      <c r="C195" s="14"/>
      <c r="D195" s="2"/>
      <c r="E195" s="14"/>
      <c r="F195" s="29"/>
      <c r="G195" s="14"/>
      <c r="H195" s="2"/>
      <c r="I195" s="14"/>
      <c r="J195" s="29"/>
      <c r="K195" s="14"/>
      <c r="L195" s="2"/>
      <c r="M195" s="2"/>
      <c r="N195" s="2"/>
      <c r="O195" s="2"/>
      <c r="P195" s="2"/>
      <c r="Q195" s="2"/>
      <c r="R195" s="2"/>
      <c r="T195" s="2"/>
      <c r="U195" s="4"/>
      <c r="V195" s="2"/>
    </row>
    <row r="196" ht="15.75" customHeight="1">
      <c r="A196" s="14"/>
      <c r="B196" s="29"/>
      <c r="C196" s="14"/>
      <c r="D196" s="2"/>
      <c r="E196" s="14"/>
      <c r="F196" s="29"/>
      <c r="G196" s="14"/>
      <c r="H196" s="2"/>
      <c r="I196" s="14"/>
      <c r="J196" s="29"/>
      <c r="K196" s="14"/>
      <c r="L196" s="2"/>
      <c r="M196" s="2"/>
      <c r="N196" s="2"/>
      <c r="O196" s="2"/>
      <c r="P196" s="2"/>
      <c r="Q196" s="2"/>
      <c r="R196" s="2"/>
      <c r="T196" s="2"/>
      <c r="U196" s="4"/>
      <c r="V196" s="2"/>
    </row>
    <row r="197" ht="15.75" customHeight="1">
      <c r="A197" s="14"/>
      <c r="B197" s="29"/>
      <c r="C197" s="14"/>
      <c r="D197" s="2"/>
      <c r="E197" s="14"/>
      <c r="F197" s="29"/>
      <c r="G197" s="14"/>
      <c r="H197" s="2"/>
      <c r="I197" s="14"/>
      <c r="J197" s="29"/>
      <c r="K197" s="14"/>
      <c r="L197" s="2"/>
      <c r="M197" s="2"/>
      <c r="N197" s="2"/>
      <c r="O197" s="2"/>
      <c r="P197" s="2"/>
      <c r="Q197" s="2"/>
      <c r="R197" s="2"/>
      <c r="T197" s="2"/>
      <c r="U197" s="4"/>
      <c r="V197" s="2"/>
    </row>
    <row r="198" ht="15.75" customHeight="1">
      <c r="A198" s="14"/>
      <c r="B198" s="29"/>
      <c r="C198" s="14"/>
      <c r="D198" s="2"/>
      <c r="E198" s="14"/>
      <c r="F198" s="29"/>
      <c r="G198" s="14"/>
      <c r="H198" s="2"/>
      <c r="I198" s="14"/>
      <c r="J198" s="29"/>
      <c r="K198" s="14"/>
      <c r="L198" s="2"/>
      <c r="M198" s="2"/>
      <c r="N198" s="2"/>
      <c r="O198" s="2"/>
      <c r="P198" s="2"/>
      <c r="Q198" s="2"/>
      <c r="R198" s="2"/>
      <c r="T198" s="2"/>
      <c r="U198" s="4"/>
      <c r="V198" s="2"/>
    </row>
    <row r="199" ht="15.75" customHeight="1">
      <c r="A199" s="14"/>
      <c r="B199" s="29"/>
      <c r="C199" s="14"/>
      <c r="D199" s="2"/>
      <c r="E199" s="14"/>
      <c r="F199" s="29"/>
      <c r="G199" s="14"/>
      <c r="H199" s="2"/>
      <c r="I199" s="14"/>
      <c r="J199" s="29"/>
      <c r="K199" s="14"/>
      <c r="L199" s="2"/>
      <c r="M199" s="2"/>
      <c r="N199" s="2"/>
      <c r="O199" s="2"/>
      <c r="P199" s="2"/>
      <c r="Q199" s="2"/>
      <c r="R199" s="2"/>
      <c r="T199" s="2"/>
      <c r="U199" s="4"/>
      <c r="V199" s="2"/>
    </row>
    <row r="200" ht="15.75" customHeight="1">
      <c r="A200" s="14"/>
      <c r="B200" s="29"/>
      <c r="C200" s="14"/>
      <c r="D200" s="2"/>
      <c r="E200" s="14"/>
      <c r="F200" s="29"/>
      <c r="G200" s="14"/>
      <c r="H200" s="2"/>
      <c r="I200" s="14"/>
      <c r="J200" s="29"/>
      <c r="K200" s="14"/>
      <c r="L200" s="2"/>
      <c r="M200" s="2"/>
      <c r="N200" s="2"/>
      <c r="O200" s="2"/>
      <c r="P200" s="2"/>
      <c r="Q200" s="2"/>
      <c r="R200" s="2"/>
      <c r="T200" s="2"/>
      <c r="U200" s="4"/>
      <c r="V200" s="2"/>
    </row>
    <row r="201" ht="15.75" customHeight="1">
      <c r="A201" s="14"/>
      <c r="B201" s="29"/>
      <c r="C201" s="14"/>
      <c r="D201" s="2"/>
      <c r="E201" s="14"/>
      <c r="F201" s="29"/>
      <c r="G201" s="14"/>
      <c r="H201" s="2"/>
      <c r="I201" s="14"/>
      <c r="J201" s="29"/>
      <c r="K201" s="14"/>
      <c r="L201" s="2"/>
      <c r="M201" s="2"/>
      <c r="N201" s="2"/>
      <c r="O201" s="2"/>
      <c r="P201" s="2"/>
      <c r="Q201" s="2"/>
      <c r="R201" s="2"/>
      <c r="T201" s="2"/>
      <c r="U201" s="4"/>
      <c r="V201" s="2"/>
    </row>
    <row r="202" ht="15.75" customHeight="1">
      <c r="A202" s="14"/>
      <c r="B202" s="29"/>
      <c r="C202" s="14"/>
      <c r="D202" s="2"/>
      <c r="E202" s="14"/>
      <c r="F202" s="29"/>
      <c r="G202" s="14"/>
      <c r="H202" s="2"/>
      <c r="I202" s="14"/>
      <c r="J202" s="29"/>
      <c r="K202" s="14"/>
      <c r="L202" s="2"/>
      <c r="M202" s="2"/>
      <c r="N202" s="2"/>
      <c r="O202" s="2"/>
      <c r="P202" s="2"/>
      <c r="Q202" s="2"/>
      <c r="R202" s="2"/>
      <c r="T202" s="2"/>
      <c r="U202" s="4"/>
      <c r="V202" s="2"/>
    </row>
    <row r="203" ht="15.75" customHeight="1">
      <c r="A203" s="14"/>
      <c r="B203" s="29"/>
      <c r="C203" s="14"/>
      <c r="D203" s="2"/>
      <c r="E203" s="14"/>
      <c r="F203" s="29"/>
      <c r="G203" s="14"/>
      <c r="H203" s="2"/>
      <c r="I203" s="14"/>
      <c r="J203" s="29"/>
      <c r="K203" s="14"/>
      <c r="L203" s="2"/>
      <c r="M203" s="2"/>
      <c r="N203" s="2"/>
      <c r="O203" s="2"/>
      <c r="P203" s="2"/>
      <c r="Q203" s="2"/>
      <c r="R203" s="2"/>
      <c r="T203" s="2"/>
      <c r="U203" s="4"/>
      <c r="V203" s="2"/>
    </row>
    <row r="204" ht="15.75" customHeight="1">
      <c r="A204" s="14"/>
      <c r="B204" s="29"/>
      <c r="C204" s="14"/>
      <c r="D204" s="2"/>
      <c r="E204" s="14"/>
      <c r="F204" s="29"/>
      <c r="G204" s="14"/>
      <c r="H204" s="2"/>
      <c r="I204" s="14"/>
      <c r="J204" s="29"/>
      <c r="K204" s="14"/>
      <c r="L204" s="2"/>
      <c r="M204" s="2"/>
      <c r="N204" s="2"/>
      <c r="O204" s="2"/>
      <c r="P204" s="2"/>
      <c r="Q204" s="2"/>
      <c r="R204" s="2"/>
      <c r="T204" s="2"/>
      <c r="U204" s="4"/>
      <c r="V204" s="2"/>
    </row>
    <row r="205" ht="15.75" customHeight="1">
      <c r="A205" s="14"/>
      <c r="B205" s="29"/>
      <c r="C205" s="14"/>
      <c r="D205" s="2"/>
      <c r="E205" s="14"/>
      <c r="F205" s="29"/>
      <c r="G205" s="14"/>
      <c r="H205" s="2"/>
      <c r="I205" s="14"/>
      <c r="J205" s="29"/>
      <c r="K205" s="14"/>
      <c r="L205" s="2"/>
      <c r="M205" s="2"/>
      <c r="N205" s="2"/>
      <c r="O205" s="2"/>
      <c r="P205" s="2"/>
      <c r="Q205" s="2"/>
      <c r="R205" s="2"/>
      <c r="T205" s="2"/>
      <c r="U205" s="4"/>
      <c r="V205" s="2"/>
    </row>
    <row r="206" ht="15.75" customHeight="1">
      <c r="A206" s="14"/>
      <c r="B206" s="29"/>
      <c r="C206" s="14"/>
      <c r="D206" s="2"/>
      <c r="E206" s="14"/>
      <c r="F206" s="29"/>
      <c r="G206" s="14"/>
      <c r="H206" s="2"/>
      <c r="I206" s="14"/>
      <c r="J206" s="29"/>
      <c r="K206" s="14"/>
      <c r="L206" s="2"/>
      <c r="M206" s="2"/>
      <c r="N206" s="2"/>
      <c r="O206" s="2"/>
      <c r="P206" s="2"/>
      <c r="Q206" s="2"/>
      <c r="R206" s="2"/>
      <c r="T206" s="2"/>
      <c r="U206" s="4"/>
      <c r="V206" s="2"/>
    </row>
    <row r="207" ht="15.75" customHeight="1">
      <c r="A207" s="14"/>
      <c r="B207" s="29"/>
      <c r="C207" s="14"/>
      <c r="D207" s="2"/>
      <c r="E207" s="14"/>
      <c r="F207" s="29"/>
      <c r="G207" s="14"/>
      <c r="H207" s="2"/>
      <c r="I207" s="14"/>
      <c r="J207" s="29"/>
      <c r="K207" s="14"/>
      <c r="L207" s="2"/>
      <c r="M207" s="2"/>
      <c r="N207" s="2"/>
      <c r="O207" s="2"/>
      <c r="P207" s="2"/>
      <c r="Q207" s="2"/>
      <c r="R207" s="2"/>
      <c r="T207" s="2"/>
      <c r="U207" s="4"/>
      <c r="V207" s="2"/>
    </row>
    <row r="208" ht="15.75" customHeight="1">
      <c r="A208" s="14"/>
      <c r="B208" s="29"/>
      <c r="C208" s="14"/>
      <c r="D208" s="2"/>
      <c r="E208" s="14"/>
      <c r="F208" s="29"/>
      <c r="G208" s="14"/>
      <c r="H208" s="2"/>
      <c r="I208" s="14"/>
      <c r="J208" s="29"/>
      <c r="K208" s="14"/>
      <c r="L208" s="2"/>
      <c r="M208" s="2"/>
      <c r="N208" s="2"/>
      <c r="O208" s="2"/>
      <c r="P208" s="2"/>
      <c r="Q208" s="2"/>
      <c r="R208" s="2"/>
      <c r="T208" s="2"/>
      <c r="U208" s="4"/>
      <c r="V208" s="2"/>
    </row>
    <row r="209" ht="15.75" customHeight="1">
      <c r="A209" s="14"/>
      <c r="B209" s="29"/>
      <c r="C209" s="14"/>
      <c r="D209" s="2"/>
      <c r="E209" s="14"/>
      <c r="F209" s="29"/>
      <c r="G209" s="14"/>
      <c r="H209" s="2"/>
      <c r="I209" s="14"/>
      <c r="J209" s="29"/>
      <c r="K209" s="14"/>
      <c r="L209" s="2"/>
      <c r="M209" s="2"/>
      <c r="N209" s="2"/>
      <c r="O209" s="2"/>
      <c r="P209" s="2"/>
      <c r="Q209" s="2"/>
      <c r="R209" s="2"/>
      <c r="T209" s="2"/>
      <c r="U209" s="4"/>
      <c r="V209" s="2"/>
    </row>
    <row r="210" ht="15.75" customHeight="1">
      <c r="A210" s="14"/>
      <c r="B210" s="29"/>
      <c r="C210" s="14"/>
      <c r="D210" s="2"/>
      <c r="E210" s="14"/>
      <c r="F210" s="29"/>
      <c r="G210" s="14"/>
      <c r="H210" s="2"/>
      <c r="I210" s="14"/>
      <c r="J210" s="29"/>
      <c r="K210" s="14"/>
      <c r="L210" s="2"/>
      <c r="M210" s="2"/>
      <c r="N210" s="2"/>
      <c r="O210" s="2"/>
      <c r="P210" s="2"/>
      <c r="Q210" s="2"/>
      <c r="R210" s="2"/>
      <c r="T210" s="2"/>
      <c r="U210" s="4"/>
      <c r="V210" s="2"/>
    </row>
    <row r="211" ht="15.75" customHeight="1">
      <c r="A211" s="14"/>
      <c r="B211" s="29"/>
      <c r="C211" s="14"/>
      <c r="D211" s="2"/>
      <c r="E211" s="14"/>
      <c r="F211" s="29"/>
      <c r="G211" s="14"/>
      <c r="H211" s="2"/>
      <c r="I211" s="14"/>
      <c r="J211" s="29"/>
      <c r="K211" s="14"/>
      <c r="L211" s="2"/>
      <c r="M211" s="2"/>
      <c r="N211" s="2"/>
      <c r="O211" s="2"/>
      <c r="P211" s="2"/>
      <c r="Q211" s="2"/>
      <c r="R211" s="2"/>
      <c r="T211" s="2"/>
      <c r="U211" s="4"/>
      <c r="V211" s="2"/>
    </row>
    <row r="212" ht="15.75" customHeight="1">
      <c r="A212" s="14"/>
      <c r="B212" s="29"/>
      <c r="C212" s="14"/>
      <c r="D212" s="2"/>
      <c r="E212" s="14"/>
      <c r="F212" s="29"/>
      <c r="G212" s="14"/>
      <c r="H212" s="2"/>
      <c r="I212" s="14"/>
      <c r="J212" s="29"/>
      <c r="K212" s="14"/>
      <c r="L212" s="2"/>
      <c r="M212" s="2"/>
      <c r="N212" s="2"/>
      <c r="O212" s="2"/>
      <c r="P212" s="2"/>
      <c r="Q212" s="2"/>
      <c r="R212" s="2"/>
      <c r="T212" s="2"/>
      <c r="U212" s="4"/>
      <c r="V212" s="2"/>
    </row>
    <row r="213" ht="15.75" customHeight="1">
      <c r="A213" s="14"/>
      <c r="B213" s="29"/>
      <c r="C213" s="14"/>
      <c r="D213" s="2"/>
      <c r="E213" s="14"/>
      <c r="F213" s="29"/>
      <c r="G213" s="14"/>
      <c r="H213" s="2"/>
      <c r="I213" s="14"/>
      <c r="J213" s="29"/>
      <c r="K213" s="14"/>
      <c r="L213" s="2"/>
      <c r="M213" s="2"/>
      <c r="N213" s="2"/>
      <c r="O213" s="2"/>
      <c r="P213" s="2"/>
      <c r="Q213" s="2"/>
      <c r="R213" s="2"/>
      <c r="T213" s="2"/>
      <c r="U213" s="4"/>
      <c r="V213" s="2"/>
    </row>
    <row r="214" ht="15.75" customHeight="1">
      <c r="A214" s="14"/>
      <c r="B214" s="29"/>
      <c r="C214" s="14"/>
      <c r="D214" s="2"/>
      <c r="E214" s="14"/>
      <c r="F214" s="29"/>
      <c r="G214" s="14"/>
      <c r="H214" s="2"/>
      <c r="I214" s="14"/>
      <c r="J214" s="29"/>
      <c r="K214" s="14"/>
      <c r="L214" s="2"/>
      <c r="M214" s="2"/>
      <c r="N214" s="2"/>
      <c r="O214" s="2"/>
      <c r="P214" s="2"/>
      <c r="Q214" s="2"/>
      <c r="R214" s="2"/>
      <c r="T214" s="2"/>
      <c r="U214" s="4"/>
      <c r="V214" s="2"/>
    </row>
    <row r="215" ht="15.75" customHeight="1">
      <c r="A215" s="14"/>
      <c r="B215" s="29"/>
      <c r="C215" s="14"/>
      <c r="D215" s="2"/>
      <c r="E215" s="14"/>
      <c r="F215" s="29"/>
      <c r="G215" s="14"/>
      <c r="H215" s="2"/>
      <c r="I215" s="14"/>
      <c r="J215" s="29"/>
      <c r="K215" s="14"/>
      <c r="L215" s="2"/>
      <c r="M215" s="2"/>
      <c r="N215" s="2"/>
      <c r="O215" s="2"/>
      <c r="P215" s="2"/>
      <c r="Q215" s="2"/>
      <c r="R215" s="2"/>
      <c r="T215" s="2"/>
      <c r="U215" s="4"/>
      <c r="V215" s="2"/>
    </row>
    <row r="216" ht="15.75" customHeight="1">
      <c r="A216" s="14"/>
      <c r="B216" s="29"/>
      <c r="C216" s="14"/>
      <c r="D216" s="2"/>
      <c r="E216" s="14"/>
      <c r="F216" s="29"/>
      <c r="G216" s="14"/>
      <c r="H216" s="2"/>
      <c r="I216" s="14"/>
      <c r="J216" s="29"/>
      <c r="K216" s="14"/>
      <c r="L216" s="2"/>
      <c r="M216" s="2"/>
      <c r="N216" s="2"/>
      <c r="O216" s="2"/>
      <c r="P216" s="2"/>
      <c r="Q216" s="2"/>
      <c r="R216" s="2"/>
      <c r="T216" s="2"/>
      <c r="U216" s="4"/>
      <c r="V216" s="2"/>
    </row>
    <row r="217" ht="15.75" customHeight="1">
      <c r="A217" s="14"/>
      <c r="B217" s="29"/>
      <c r="C217" s="14"/>
      <c r="D217" s="2"/>
      <c r="E217" s="14"/>
      <c r="F217" s="29"/>
      <c r="G217" s="14"/>
      <c r="H217" s="2"/>
      <c r="I217" s="14"/>
      <c r="J217" s="29"/>
      <c r="K217" s="14"/>
      <c r="L217" s="2"/>
      <c r="M217" s="2"/>
      <c r="N217" s="2"/>
      <c r="O217" s="2"/>
      <c r="P217" s="2"/>
      <c r="Q217" s="2"/>
      <c r="R217" s="2"/>
      <c r="T217" s="2"/>
      <c r="U217" s="4"/>
      <c r="V217" s="2"/>
    </row>
    <row r="218" ht="15.75" customHeight="1">
      <c r="A218" s="14"/>
      <c r="B218" s="29"/>
      <c r="C218" s="14"/>
      <c r="D218" s="2"/>
      <c r="E218" s="14"/>
      <c r="F218" s="29"/>
      <c r="G218" s="14"/>
      <c r="H218" s="2"/>
      <c r="I218" s="14"/>
      <c r="J218" s="29"/>
      <c r="K218" s="14"/>
      <c r="L218" s="2"/>
      <c r="M218" s="2"/>
      <c r="N218" s="2"/>
      <c r="O218" s="2"/>
      <c r="P218" s="2"/>
      <c r="Q218" s="2"/>
      <c r="R218" s="2"/>
      <c r="T218" s="2"/>
      <c r="U218" s="4"/>
      <c r="V218" s="2"/>
    </row>
    <row r="219" ht="15.75" customHeight="1">
      <c r="A219" s="14"/>
      <c r="B219" s="29"/>
      <c r="C219" s="14"/>
      <c r="D219" s="2"/>
      <c r="E219" s="14"/>
      <c r="F219" s="29"/>
      <c r="G219" s="14"/>
      <c r="H219" s="2"/>
      <c r="I219" s="14"/>
      <c r="J219" s="29"/>
      <c r="K219" s="14"/>
      <c r="L219" s="2"/>
      <c r="M219" s="2"/>
      <c r="N219" s="2"/>
      <c r="O219" s="2"/>
      <c r="P219" s="2"/>
      <c r="Q219" s="2"/>
      <c r="R219" s="2"/>
      <c r="T219" s="2"/>
      <c r="U219" s="4"/>
      <c r="V219" s="2"/>
    </row>
    <row r="220" ht="15.75" customHeight="1">
      <c r="A220" s="14"/>
      <c r="B220" s="29"/>
      <c r="C220" s="14"/>
      <c r="D220" s="2"/>
      <c r="E220" s="14"/>
      <c r="F220" s="29"/>
      <c r="G220" s="14"/>
      <c r="H220" s="2"/>
      <c r="I220" s="14"/>
      <c r="J220" s="29"/>
      <c r="K220" s="14"/>
      <c r="L220" s="2"/>
      <c r="M220" s="2"/>
      <c r="N220" s="2"/>
      <c r="O220" s="2"/>
      <c r="P220" s="2"/>
      <c r="Q220" s="2"/>
      <c r="R220" s="2"/>
      <c r="T220" s="2"/>
      <c r="U220" s="4"/>
      <c r="V220" s="2"/>
    </row>
    <row r="221" ht="15.75" customHeight="1">
      <c r="A221" s="14"/>
      <c r="B221" s="29"/>
      <c r="C221" s="14"/>
      <c r="D221" s="2"/>
      <c r="E221" s="14"/>
      <c r="F221" s="29"/>
      <c r="G221" s="14"/>
      <c r="H221" s="2"/>
      <c r="I221" s="14"/>
      <c r="J221" s="29"/>
      <c r="K221" s="14"/>
      <c r="L221" s="2"/>
      <c r="M221" s="2"/>
      <c r="N221" s="2"/>
      <c r="O221" s="2"/>
      <c r="P221" s="2"/>
      <c r="Q221" s="2"/>
      <c r="R221" s="2"/>
      <c r="T221" s="2"/>
      <c r="U221" s="4"/>
      <c r="V221" s="2"/>
    </row>
    <row r="222" ht="15.75" customHeight="1">
      <c r="A222" s="14"/>
      <c r="B222" s="29"/>
      <c r="C222" s="14"/>
      <c r="D222" s="2"/>
      <c r="E222" s="14"/>
      <c r="F222" s="29"/>
      <c r="G222" s="14"/>
      <c r="H222" s="2"/>
      <c r="I222" s="14"/>
      <c r="J222" s="29"/>
      <c r="K222" s="14"/>
      <c r="L222" s="2"/>
      <c r="M222" s="2"/>
      <c r="N222" s="2"/>
      <c r="O222" s="2"/>
      <c r="P222" s="2"/>
      <c r="Q222" s="2"/>
      <c r="R222" s="2"/>
      <c r="T222" s="2"/>
      <c r="U222" s="4"/>
      <c r="V222" s="2"/>
    </row>
    <row r="223" ht="15.75" customHeight="1">
      <c r="A223" s="14"/>
      <c r="B223" s="29"/>
      <c r="C223" s="14"/>
      <c r="D223" s="2"/>
      <c r="E223" s="14"/>
      <c r="F223" s="29"/>
      <c r="G223" s="14"/>
      <c r="H223" s="2"/>
      <c r="I223" s="14"/>
      <c r="J223" s="29"/>
      <c r="K223" s="14"/>
      <c r="L223" s="2"/>
      <c r="M223" s="2"/>
      <c r="N223" s="2"/>
      <c r="O223" s="2"/>
      <c r="P223" s="2"/>
      <c r="Q223" s="2"/>
      <c r="R223" s="2"/>
      <c r="T223" s="2"/>
      <c r="U223" s="4"/>
      <c r="V223" s="2"/>
    </row>
    <row r="224" ht="15.75" customHeight="1">
      <c r="A224" s="14"/>
      <c r="B224" s="29"/>
      <c r="C224" s="14"/>
      <c r="D224" s="2"/>
      <c r="E224" s="14"/>
      <c r="F224" s="29"/>
      <c r="G224" s="14"/>
      <c r="H224" s="2"/>
      <c r="I224" s="14"/>
      <c r="J224" s="29"/>
      <c r="K224" s="14"/>
      <c r="L224" s="2"/>
      <c r="M224" s="2"/>
      <c r="N224" s="2"/>
      <c r="O224" s="2"/>
      <c r="P224" s="2"/>
      <c r="Q224" s="2"/>
      <c r="R224" s="2"/>
      <c r="T224" s="2"/>
      <c r="U224" s="4"/>
      <c r="V224" s="2"/>
    </row>
    <row r="225" ht="15.75" customHeight="1">
      <c r="A225" s="14"/>
      <c r="B225" s="29"/>
      <c r="C225" s="14"/>
      <c r="D225" s="2"/>
      <c r="E225" s="14"/>
      <c r="F225" s="29"/>
      <c r="G225" s="14"/>
      <c r="H225" s="2"/>
      <c r="I225" s="14"/>
      <c r="J225" s="29"/>
      <c r="K225" s="14"/>
      <c r="L225" s="2"/>
      <c r="M225" s="2"/>
      <c r="N225" s="2"/>
      <c r="O225" s="2"/>
      <c r="P225" s="2"/>
      <c r="Q225" s="2"/>
      <c r="R225" s="2"/>
      <c r="T225" s="2"/>
      <c r="U225" s="4"/>
      <c r="V225" s="2"/>
    </row>
    <row r="226" ht="15.75" customHeight="1">
      <c r="A226" s="14"/>
      <c r="B226" s="29"/>
      <c r="C226" s="14"/>
      <c r="D226" s="2"/>
      <c r="E226" s="14"/>
      <c r="F226" s="29"/>
      <c r="G226" s="14"/>
      <c r="H226" s="2"/>
      <c r="I226" s="14"/>
      <c r="J226" s="29"/>
      <c r="K226" s="14"/>
      <c r="L226" s="2"/>
      <c r="M226" s="2"/>
      <c r="N226" s="2"/>
      <c r="O226" s="2"/>
      <c r="P226" s="2"/>
      <c r="Q226" s="2"/>
      <c r="R226" s="2"/>
      <c r="T226" s="2"/>
      <c r="U226" s="4"/>
      <c r="V226" s="2"/>
    </row>
    <row r="227" ht="15.75" customHeight="1">
      <c r="A227" s="14"/>
      <c r="B227" s="29"/>
      <c r="C227" s="14"/>
      <c r="D227" s="2"/>
      <c r="E227" s="14"/>
      <c r="F227" s="29"/>
      <c r="G227" s="14"/>
      <c r="H227" s="2"/>
      <c r="I227" s="14"/>
      <c r="J227" s="29"/>
      <c r="K227" s="14"/>
      <c r="L227" s="2"/>
      <c r="M227" s="2"/>
      <c r="N227" s="2"/>
      <c r="O227" s="2"/>
      <c r="P227" s="2"/>
      <c r="Q227" s="2"/>
      <c r="R227" s="2"/>
      <c r="T227" s="2"/>
      <c r="U227" s="4"/>
      <c r="V227" s="2"/>
    </row>
    <row r="228" ht="15.75" customHeight="1">
      <c r="A228" s="14"/>
      <c r="B228" s="29"/>
      <c r="C228" s="14"/>
      <c r="D228" s="2"/>
      <c r="E228" s="14"/>
      <c r="F228" s="29"/>
      <c r="G228" s="14"/>
      <c r="H228" s="2"/>
      <c r="I228" s="14"/>
      <c r="J228" s="29"/>
      <c r="K228" s="14"/>
      <c r="L228" s="2"/>
      <c r="M228" s="2"/>
      <c r="N228" s="2"/>
      <c r="O228" s="2"/>
      <c r="P228" s="2"/>
      <c r="Q228" s="2"/>
      <c r="R228" s="2"/>
      <c r="T228" s="2"/>
      <c r="U228" s="4"/>
      <c r="V228" s="2"/>
    </row>
    <row r="229" ht="15.75" customHeight="1">
      <c r="A229" s="14"/>
      <c r="B229" s="29"/>
      <c r="C229" s="14"/>
      <c r="D229" s="2"/>
      <c r="E229" s="14"/>
      <c r="F229" s="29"/>
      <c r="G229" s="14"/>
      <c r="H229" s="2"/>
      <c r="I229" s="14"/>
      <c r="J229" s="29"/>
      <c r="K229" s="14"/>
      <c r="L229" s="2"/>
      <c r="M229" s="2"/>
      <c r="N229" s="2"/>
      <c r="O229" s="2"/>
      <c r="P229" s="2"/>
      <c r="Q229" s="2"/>
      <c r="R229" s="2"/>
      <c r="T229" s="2"/>
      <c r="U229" s="4"/>
      <c r="V229" s="2"/>
    </row>
    <row r="230" ht="15.75" customHeight="1">
      <c r="A230" s="14"/>
      <c r="B230" s="29"/>
      <c r="C230" s="14"/>
      <c r="D230" s="2"/>
      <c r="E230" s="14"/>
      <c r="F230" s="29"/>
      <c r="G230" s="14"/>
      <c r="H230" s="2"/>
      <c r="I230" s="14"/>
      <c r="J230" s="29"/>
      <c r="K230" s="14"/>
      <c r="L230" s="2"/>
      <c r="M230" s="2"/>
      <c r="N230" s="2"/>
      <c r="O230" s="2"/>
      <c r="P230" s="2"/>
      <c r="Q230" s="2"/>
      <c r="R230" s="2"/>
      <c r="T230" s="2"/>
      <c r="U230" s="4"/>
      <c r="V230" s="2"/>
    </row>
    <row r="231" ht="15.75" customHeight="1">
      <c r="A231" s="14"/>
      <c r="B231" s="29"/>
      <c r="C231" s="14"/>
      <c r="D231" s="2"/>
      <c r="E231" s="14"/>
      <c r="F231" s="29"/>
      <c r="G231" s="14"/>
      <c r="H231" s="2"/>
      <c r="I231" s="14"/>
      <c r="J231" s="29"/>
      <c r="K231" s="14"/>
      <c r="L231" s="2"/>
      <c r="M231" s="2"/>
      <c r="N231" s="2"/>
      <c r="O231" s="2"/>
      <c r="P231" s="2"/>
      <c r="Q231" s="2"/>
      <c r="R231" s="2"/>
      <c r="T231" s="2"/>
      <c r="U231" s="4"/>
      <c r="V231" s="2"/>
    </row>
    <row r="232" ht="15.75" customHeight="1">
      <c r="A232" s="14"/>
      <c r="B232" s="29"/>
      <c r="C232" s="14"/>
      <c r="D232" s="2"/>
      <c r="E232" s="14"/>
      <c r="F232" s="29"/>
      <c r="G232" s="14"/>
      <c r="H232" s="2"/>
      <c r="I232" s="14"/>
      <c r="J232" s="29"/>
      <c r="K232" s="14"/>
      <c r="L232" s="2"/>
      <c r="M232" s="2"/>
      <c r="N232" s="2"/>
      <c r="O232" s="2"/>
      <c r="P232" s="2"/>
      <c r="Q232" s="2"/>
      <c r="R232" s="2"/>
      <c r="T232" s="2"/>
      <c r="U232" s="4"/>
      <c r="V232" s="2"/>
    </row>
    <row r="233" ht="15.75" customHeight="1">
      <c r="A233" s="14"/>
      <c r="B233" s="29"/>
      <c r="C233" s="14"/>
      <c r="D233" s="2"/>
      <c r="E233" s="14"/>
      <c r="F233" s="29"/>
      <c r="G233" s="14"/>
      <c r="H233" s="2"/>
      <c r="I233" s="14"/>
      <c r="J233" s="29"/>
      <c r="K233" s="14"/>
      <c r="L233" s="2"/>
      <c r="M233" s="2"/>
      <c r="N233" s="2"/>
      <c r="O233" s="2"/>
      <c r="P233" s="2"/>
      <c r="Q233" s="2"/>
      <c r="R233" s="2"/>
      <c r="T233" s="2"/>
      <c r="U233" s="4"/>
      <c r="V233" s="2"/>
    </row>
    <row r="234" ht="15.75" customHeight="1">
      <c r="A234" s="14"/>
      <c r="B234" s="29"/>
      <c r="C234" s="14"/>
      <c r="D234" s="2"/>
      <c r="E234" s="14"/>
      <c r="F234" s="29"/>
      <c r="G234" s="14"/>
      <c r="H234" s="2"/>
      <c r="I234" s="14"/>
      <c r="J234" s="29"/>
      <c r="K234" s="14"/>
      <c r="L234" s="2"/>
      <c r="M234" s="2"/>
      <c r="N234" s="2"/>
      <c r="O234" s="2"/>
      <c r="P234" s="2"/>
      <c r="Q234" s="2"/>
      <c r="R234" s="2"/>
      <c r="T234" s="2"/>
      <c r="U234" s="4"/>
      <c r="V234" s="2"/>
    </row>
    <row r="235" ht="15.75" customHeight="1">
      <c r="A235" s="14"/>
      <c r="B235" s="29"/>
      <c r="C235" s="14"/>
      <c r="D235" s="2"/>
      <c r="E235" s="14"/>
      <c r="F235" s="29"/>
      <c r="G235" s="14"/>
      <c r="H235" s="2"/>
      <c r="I235" s="14"/>
      <c r="J235" s="29"/>
      <c r="K235" s="14"/>
      <c r="L235" s="2"/>
      <c r="M235" s="2"/>
      <c r="N235" s="2"/>
      <c r="O235" s="2"/>
      <c r="P235" s="2"/>
      <c r="Q235" s="2"/>
      <c r="R235" s="2"/>
      <c r="T235" s="2"/>
      <c r="U235" s="4"/>
      <c r="V235" s="2"/>
    </row>
    <row r="236" ht="15.75" customHeight="1">
      <c r="A236" s="14"/>
      <c r="B236" s="29"/>
      <c r="C236" s="14"/>
      <c r="D236" s="2"/>
      <c r="E236" s="14"/>
      <c r="F236" s="29"/>
      <c r="G236" s="14"/>
      <c r="H236" s="2"/>
      <c r="I236" s="14"/>
      <c r="J236" s="29"/>
      <c r="K236" s="14"/>
      <c r="L236" s="2"/>
      <c r="M236" s="2"/>
      <c r="N236" s="2"/>
      <c r="O236" s="2"/>
      <c r="P236" s="2"/>
      <c r="Q236" s="2"/>
      <c r="R236" s="2"/>
      <c r="T236" s="2"/>
      <c r="U236" s="4"/>
      <c r="V236" s="2"/>
    </row>
    <row r="237" ht="15.75" customHeight="1">
      <c r="A237" s="14"/>
      <c r="B237" s="29"/>
      <c r="C237" s="14"/>
      <c r="D237" s="2"/>
      <c r="E237" s="14"/>
      <c r="F237" s="29"/>
      <c r="G237" s="14"/>
      <c r="H237" s="2"/>
      <c r="I237" s="14"/>
      <c r="J237" s="29"/>
      <c r="K237" s="14"/>
      <c r="L237" s="2"/>
      <c r="M237" s="2"/>
      <c r="N237" s="2"/>
      <c r="O237" s="2"/>
      <c r="P237" s="2"/>
      <c r="Q237" s="2"/>
      <c r="R237" s="2"/>
      <c r="T237" s="2"/>
      <c r="U237" s="4"/>
      <c r="V237" s="2"/>
    </row>
    <row r="238" ht="15.75" customHeight="1">
      <c r="A238" s="14"/>
      <c r="B238" s="29"/>
      <c r="C238" s="14"/>
      <c r="D238" s="2"/>
      <c r="E238" s="14"/>
      <c r="F238" s="29"/>
      <c r="G238" s="14"/>
      <c r="H238" s="2"/>
      <c r="I238" s="14"/>
      <c r="J238" s="29"/>
      <c r="K238" s="14"/>
      <c r="L238" s="2"/>
      <c r="M238" s="2"/>
      <c r="N238" s="2"/>
      <c r="O238" s="2"/>
      <c r="P238" s="2"/>
      <c r="Q238" s="2"/>
      <c r="R238" s="2"/>
      <c r="T238" s="2"/>
      <c r="U238" s="4"/>
      <c r="V238" s="2"/>
    </row>
    <row r="239" ht="15.75" customHeight="1">
      <c r="A239" s="14"/>
      <c r="B239" s="29"/>
      <c r="C239" s="14"/>
      <c r="D239" s="2"/>
      <c r="E239" s="14"/>
      <c r="F239" s="29"/>
      <c r="G239" s="14"/>
      <c r="H239" s="2"/>
      <c r="I239" s="14"/>
      <c r="J239" s="29"/>
      <c r="K239" s="14"/>
      <c r="L239" s="2"/>
      <c r="M239" s="2"/>
      <c r="N239" s="2"/>
      <c r="O239" s="2"/>
      <c r="P239" s="2"/>
      <c r="Q239" s="2"/>
      <c r="R239" s="2"/>
      <c r="T239" s="2"/>
      <c r="U239" s="4"/>
      <c r="V239" s="2"/>
    </row>
    <row r="240" ht="15.75" customHeight="1">
      <c r="A240" s="14"/>
      <c r="B240" s="29"/>
      <c r="C240" s="14"/>
      <c r="D240" s="2"/>
      <c r="E240" s="14"/>
      <c r="F240" s="29"/>
      <c r="G240" s="14"/>
      <c r="H240" s="2"/>
      <c r="I240" s="14"/>
      <c r="J240" s="29"/>
      <c r="K240" s="14"/>
      <c r="L240" s="2"/>
      <c r="M240" s="2"/>
      <c r="N240" s="2"/>
      <c r="O240" s="2"/>
      <c r="P240" s="2"/>
      <c r="Q240" s="2"/>
      <c r="R240" s="2"/>
      <c r="T240" s="2"/>
      <c r="U240" s="4"/>
      <c r="V240" s="2"/>
    </row>
    <row r="241" ht="15.75" customHeight="1">
      <c r="A241" s="14"/>
      <c r="B241" s="29"/>
      <c r="C241" s="14"/>
      <c r="D241" s="2"/>
      <c r="E241" s="14"/>
      <c r="F241" s="29"/>
      <c r="G241" s="14"/>
      <c r="H241" s="2"/>
      <c r="I241" s="14"/>
      <c r="J241" s="29"/>
      <c r="K241" s="14"/>
      <c r="L241" s="2"/>
      <c r="M241" s="2"/>
      <c r="N241" s="2"/>
      <c r="O241" s="2"/>
      <c r="P241" s="2"/>
      <c r="Q241" s="2"/>
      <c r="R241" s="2"/>
      <c r="T241" s="2"/>
      <c r="U241" s="4"/>
      <c r="V241" s="2"/>
    </row>
    <row r="242" ht="15.75" customHeight="1">
      <c r="A242" s="14"/>
      <c r="B242" s="29"/>
      <c r="C242" s="14"/>
      <c r="D242" s="2"/>
      <c r="E242" s="14"/>
      <c r="F242" s="29"/>
      <c r="G242" s="14"/>
      <c r="H242" s="2"/>
      <c r="I242" s="14"/>
      <c r="J242" s="29"/>
      <c r="K242" s="14"/>
      <c r="L242" s="2"/>
      <c r="M242" s="2"/>
      <c r="N242" s="2"/>
      <c r="O242" s="2"/>
      <c r="P242" s="2"/>
      <c r="Q242" s="2"/>
      <c r="R242" s="2"/>
      <c r="T242" s="2"/>
      <c r="U242" s="4"/>
      <c r="V242" s="2"/>
    </row>
    <row r="243" ht="15.75" customHeight="1">
      <c r="A243" s="14"/>
      <c r="B243" s="29"/>
      <c r="C243" s="14"/>
      <c r="D243" s="2"/>
      <c r="E243" s="14"/>
      <c r="F243" s="29"/>
      <c r="G243" s="14"/>
      <c r="H243" s="2"/>
      <c r="I243" s="14"/>
      <c r="J243" s="29"/>
      <c r="K243" s="14"/>
      <c r="L243" s="2"/>
      <c r="M243" s="2"/>
      <c r="N243" s="2"/>
      <c r="O243" s="2"/>
      <c r="P243" s="2"/>
      <c r="Q243" s="2"/>
      <c r="R243" s="2"/>
      <c r="T243" s="2"/>
      <c r="U243" s="4"/>
      <c r="V243" s="2"/>
    </row>
    <row r="244" ht="15.75" customHeight="1">
      <c r="A244" s="14"/>
      <c r="B244" s="29"/>
      <c r="C244" s="14"/>
      <c r="D244" s="2"/>
      <c r="E244" s="14"/>
      <c r="F244" s="29"/>
      <c r="G244" s="14"/>
      <c r="H244" s="2"/>
      <c r="I244" s="14"/>
      <c r="J244" s="29"/>
      <c r="K244" s="14"/>
      <c r="L244" s="2"/>
      <c r="M244" s="2"/>
      <c r="N244" s="2"/>
      <c r="O244" s="2"/>
      <c r="P244" s="2"/>
      <c r="Q244" s="2"/>
      <c r="R244" s="2"/>
      <c r="T244" s="2"/>
      <c r="U244" s="4"/>
      <c r="V244" s="2"/>
    </row>
    <row r="245" ht="15.75" customHeight="1">
      <c r="A245" s="14"/>
      <c r="B245" s="29"/>
      <c r="C245" s="14"/>
      <c r="D245" s="2"/>
      <c r="E245" s="14"/>
      <c r="F245" s="29"/>
      <c r="G245" s="14"/>
      <c r="H245" s="2"/>
      <c r="I245" s="14"/>
      <c r="J245" s="29"/>
      <c r="K245" s="14"/>
      <c r="L245" s="2"/>
      <c r="M245" s="2"/>
      <c r="N245" s="2"/>
      <c r="O245" s="2"/>
      <c r="P245" s="2"/>
      <c r="Q245" s="2"/>
      <c r="R245" s="2"/>
      <c r="T245" s="2"/>
      <c r="U245" s="4"/>
      <c r="V245" s="2"/>
    </row>
    <row r="246" ht="15.75" customHeight="1">
      <c r="A246" s="14"/>
      <c r="B246" s="29"/>
      <c r="C246" s="14"/>
      <c r="D246" s="2"/>
      <c r="E246" s="14"/>
      <c r="F246" s="29"/>
      <c r="G246" s="14"/>
      <c r="H246" s="2"/>
      <c r="I246" s="14"/>
      <c r="J246" s="29"/>
      <c r="K246" s="14"/>
      <c r="L246" s="2"/>
      <c r="M246" s="2"/>
      <c r="N246" s="2"/>
      <c r="O246" s="2"/>
      <c r="P246" s="2"/>
      <c r="Q246" s="2"/>
      <c r="R246" s="2"/>
      <c r="T246" s="2"/>
      <c r="U246" s="4"/>
      <c r="V246" s="2"/>
    </row>
    <row r="247" ht="15.75" customHeight="1">
      <c r="A247" s="14"/>
      <c r="B247" s="29"/>
      <c r="C247" s="14"/>
      <c r="D247" s="2"/>
      <c r="E247" s="14"/>
      <c r="F247" s="29"/>
      <c r="G247" s="14"/>
      <c r="H247" s="2"/>
      <c r="I247" s="14"/>
      <c r="J247" s="29"/>
      <c r="K247" s="14"/>
      <c r="L247" s="2"/>
      <c r="M247" s="2"/>
      <c r="N247" s="2"/>
      <c r="O247" s="2"/>
      <c r="P247" s="2"/>
      <c r="Q247" s="2"/>
      <c r="R247" s="2"/>
      <c r="T247" s="2"/>
      <c r="U247" s="4"/>
      <c r="V247" s="2"/>
    </row>
    <row r="248" ht="15.75" customHeight="1">
      <c r="A248" s="14"/>
      <c r="B248" s="29"/>
      <c r="C248" s="14"/>
      <c r="D248" s="2"/>
      <c r="E248" s="14"/>
      <c r="F248" s="29"/>
      <c r="G248" s="14"/>
      <c r="H248" s="2"/>
      <c r="I248" s="14"/>
      <c r="J248" s="29"/>
      <c r="K248" s="14"/>
      <c r="L248" s="2"/>
      <c r="M248" s="2"/>
      <c r="N248" s="2"/>
      <c r="O248" s="2"/>
      <c r="P248" s="2"/>
      <c r="Q248" s="2"/>
      <c r="R248" s="2"/>
      <c r="T248" s="2"/>
      <c r="U248" s="4"/>
      <c r="V248" s="2"/>
    </row>
    <row r="249" ht="15.75" customHeight="1">
      <c r="A249" s="14"/>
      <c r="B249" s="29"/>
      <c r="C249" s="14"/>
      <c r="D249" s="2"/>
      <c r="E249" s="14"/>
      <c r="F249" s="29"/>
      <c r="G249" s="14"/>
      <c r="H249" s="2"/>
      <c r="I249" s="14"/>
      <c r="J249" s="29"/>
      <c r="K249" s="14"/>
      <c r="L249" s="2"/>
      <c r="M249" s="2"/>
      <c r="N249" s="2"/>
      <c r="O249" s="2"/>
      <c r="P249" s="2"/>
      <c r="Q249" s="2"/>
      <c r="R249" s="2"/>
      <c r="T249" s="2"/>
      <c r="U249" s="4"/>
      <c r="V249" s="2"/>
    </row>
    <row r="250" ht="15.75" customHeight="1">
      <c r="A250" s="14"/>
      <c r="B250" s="29"/>
      <c r="C250" s="14"/>
      <c r="D250" s="2"/>
      <c r="E250" s="14"/>
      <c r="F250" s="29"/>
      <c r="G250" s="14"/>
      <c r="H250" s="2"/>
      <c r="I250" s="14"/>
      <c r="J250" s="29"/>
      <c r="K250" s="14"/>
      <c r="L250" s="2"/>
      <c r="M250" s="2"/>
      <c r="N250" s="2"/>
      <c r="O250" s="2"/>
      <c r="P250" s="2"/>
      <c r="Q250" s="2"/>
      <c r="R250" s="2"/>
      <c r="T250" s="2"/>
      <c r="U250" s="4"/>
      <c r="V250" s="2"/>
    </row>
    <row r="251" ht="15.75" customHeight="1">
      <c r="A251" s="14"/>
      <c r="B251" s="29"/>
      <c r="C251" s="14"/>
      <c r="D251" s="2"/>
      <c r="E251" s="14"/>
      <c r="F251" s="29"/>
      <c r="G251" s="14"/>
      <c r="H251" s="2"/>
      <c r="I251" s="14"/>
      <c r="J251" s="29"/>
      <c r="K251" s="14"/>
      <c r="L251" s="2"/>
      <c r="M251" s="2"/>
      <c r="N251" s="2"/>
      <c r="O251" s="2"/>
      <c r="P251" s="2"/>
      <c r="Q251" s="2"/>
      <c r="R251" s="2"/>
      <c r="T251" s="2"/>
      <c r="U251" s="4"/>
      <c r="V251" s="2"/>
    </row>
    <row r="252" ht="15.75" customHeight="1">
      <c r="A252" s="14"/>
      <c r="B252" s="29"/>
      <c r="C252" s="14"/>
      <c r="D252" s="2"/>
      <c r="E252" s="14"/>
      <c r="F252" s="29"/>
      <c r="G252" s="14"/>
      <c r="H252" s="2"/>
      <c r="I252" s="14"/>
      <c r="J252" s="29"/>
      <c r="K252" s="14"/>
      <c r="L252" s="2"/>
      <c r="M252" s="2"/>
      <c r="N252" s="2"/>
      <c r="O252" s="2"/>
      <c r="P252" s="2"/>
      <c r="Q252" s="2"/>
      <c r="R252" s="2"/>
      <c r="T252" s="2"/>
      <c r="U252" s="4"/>
      <c r="V252" s="2"/>
    </row>
    <row r="253" ht="15.75" customHeight="1">
      <c r="A253" s="14"/>
      <c r="B253" s="29"/>
      <c r="C253" s="14"/>
      <c r="D253" s="2"/>
      <c r="E253" s="14"/>
      <c r="F253" s="29"/>
      <c r="G253" s="14"/>
      <c r="H253" s="2"/>
      <c r="I253" s="14"/>
      <c r="J253" s="29"/>
      <c r="K253" s="14"/>
      <c r="L253" s="2"/>
      <c r="M253" s="2"/>
      <c r="N253" s="2"/>
      <c r="O253" s="2"/>
      <c r="P253" s="2"/>
      <c r="Q253" s="2"/>
      <c r="R253" s="2"/>
      <c r="T253" s="2"/>
      <c r="U253" s="4"/>
      <c r="V253" s="2"/>
    </row>
    <row r="254" ht="15.75" customHeight="1">
      <c r="A254" s="14"/>
      <c r="B254" s="29"/>
      <c r="C254" s="14"/>
      <c r="D254" s="2"/>
      <c r="E254" s="14"/>
      <c r="F254" s="29"/>
      <c r="G254" s="14"/>
      <c r="H254" s="2"/>
      <c r="I254" s="14"/>
      <c r="J254" s="29"/>
      <c r="K254" s="14"/>
      <c r="L254" s="2"/>
      <c r="M254" s="2"/>
      <c r="N254" s="2"/>
      <c r="O254" s="2"/>
      <c r="P254" s="2"/>
      <c r="Q254" s="2"/>
      <c r="R254" s="2"/>
      <c r="T254" s="2"/>
      <c r="U254" s="4"/>
      <c r="V254" s="2"/>
    </row>
    <row r="255" ht="15.75" customHeight="1">
      <c r="A255" s="14"/>
      <c r="B255" s="29"/>
      <c r="C255" s="14"/>
      <c r="D255" s="2"/>
      <c r="E255" s="14"/>
      <c r="F255" s="29"/>
      <c r="G255" s="14"/>
      <c r="H255" s="2"/>
      <c r="I255" s="14"/>
      <c r="J255" s="29"/>
      <c r="K255" s="14"/>
      <c r="L255" s="2"/>
      <c r="M255" s="2"/>
      <c r="N255" s="2"/>
      <c r="O255" s="2"/>
      <c r="P255" s="2"/>
      <c r="Q255" s="2"/>
      <c r="R255" s="2"/>
      <c r="T255" s="2"/>
      <c r="U255" s="4"/>
      <c r="V255" s="2"/>
    </row>
    <row r="256" ht="15.75" customHeight="1">
      <c r="A256" s="14"/>
      <c r="B256" s="29"/>
      <c r="C256" s="14"/>
      <c r="D256" s="2"/>
      <c r="E256" s="14"/>
      <c r="F256" s="29"/>
      <c r="G256" s="14"/>
      <c r="H256" s="2"/>
      <c r="I256" s="14"/>
      <c r="J256" s="29"/>
      <c r="K256" s="14"/>
      <c r="L256" s="2"/>
      <c r="M256" s="2"/>
      <c r="N256" s="2"/>
      <c r="O256" s="2"/>
      <c r="P256" s="2"/>
      <c r="Q256" s="2"/>
      <c r="R256" s="2"/>
      <c r="T256" s="2"/>
      <c r="U256" s="4"/>
      <c r="V256" s="2"/>
    </row>
    <row r="257" ht="15.75" customHeight="1">
      <c r="A257" s="14"/>
      <c r="B257" s="29"/>
      <c r="C257" s="14"/>
      <c r="D257" s="2"/>
      <c r="E257" s="14"/>
      <c r="F257" s="29"/>
      <c r="G257" s="14"/>
      <c r="H257" s="2"/>
      <c r="I257" s="14"/>
      <c r="J257" s="29"/>
      <c r="K257" s="14"/>
      <c r="L257" s="2"/>
      <c r="M257" s="2"/>
      <c r="N257" s="2"/>
      <c r="O257" s="2"/>
      <c r="P257" s="2"/>
      <c r="Q257" s="2"/>
      <c r="R257" s="2"/>
      <c r="T257" s="2"/>
      <c r="U257" s="4"/>
      <c r="V257" s="2"/>
    </row>
    <row r="258" ht="15.75" customHeight="1">
      <c r="A258" s="14"/>
      <c r="B258" s="29"/>
      <c r="C258" s="14"/>
      <c r="D258" s="2"/>
      <c r="E258" s="14"/>
      <c r="F258" s="29"/>
      <c r="G258" s="14"/>
      <c r="H258" s="2"/>
      <c r="I258" s="14"/>
      <c r="J258" s="29"/>
      <c r="K258" s="14"/>
      <c r="L258" s="2"/>
      <c r="M258" s="2"/>
      <c r="N258" s="2"/>
      <c r="O258" s="2"/>
      <c r="P258" s="2"/>
      <c r="Q258" s="2"/>
      <c r="R258" s="2"/>
      <c r="T258" s="2"/>
      <c r="U258" s="4"/>
      <c r="V258" s="2"/>
    </row>
    <row r="259" ht="15.75" customHeight="1">
      <c r="A259" s="14"/>
      <c r="B259" s="29"/>
      <c r="C259" s="14"/>
      <c r="D259" s="2"/>
      <c r="E259" s="14"/>
      <c r="F259" s="29"/>
      <c r="G259" s="14"/>
      <c r="H259" s="2"/>
      <c r="I259" s="14"/>
      <c r="J259" s="29"/>
      <c r="K259" s="14"/>
      <c r="L259" s="2"/>
      <c r="M259" s="2"/>
      <c r="N259" s="2"/>
      <c r="O259" s="2"/>
      <c r="P259" s="2"/>
      <c r="Q259" s="2"/>
      <c r="R259" s="2"/>
      <c r="T259" s="2"/>
      <c r="U259" s="4"/>
      <c r="V259" s="2"/>
    </row>
    <row r="260" ht="15.75" customHeight="1">
      <c r="A260" s="14"/>
      <c r="B260" s="29"/>
      <c r="C260" s="14"/>
      <c r="D260" s="2"/>
      <c r="E260" s="14"/>
      <c r="F260" s="29"/>
      <c r="G260" s="14"/>
      <c r="H260" s="2"/>
      <c r="I260" s="14"/>
      <c r="J260" s="29"/>
      <c r="K260" s="14"/>
      <c r="L260" s="2"/>
      <c r="M260" s="2"/>
      <c r="N260" s="2"/>
      <c r="O260" s="2"/>
      <c r="P260" s="2"/>
      <c r="Q260" s="2"/>
      <c r="R260" s="2"/>
      <c r="T260" s="2"/>
      <c r="U260" s="4"/>
      <c r="V260" s="2"/>
    </row>
    <row r="261" ht="15.75" customHeight="1">
      <c r="A261" s="14"/>
      <c r="B261" s="29"/>
      <c r="C261" s="14"/>
      <c r="D261" s="2"/>
      <c r="E261" s="14"/>
      <c r="F261" s="29"/>
      <c r="G261" s="14"/>
      <c r="H261" s="2"/>
      <c r="I261" s="14"/>
      <c r="J261" s="29"/>
      <c r="K261" s="14"/>
      <c r="L261" s="2"/>
      <c r="M261" s="2"/>
      <c r="N261" s="2"/>
      <c r="O261" s="2"/>
      <c r="P261" s="2"/>
      <c r="Q261" s="2"/>
      <c r="R261" s="2"/>
      <c r="T261" s="2"/>
      <c r="U261" s="4"/>
      <c r="V261" s="2"/>
    </row>
    <row r="262" ht="15.75" customHeight="1">
      <c r="A262" s="14"/>
      <c r="B262" s="29"/>
      <c r="C262" s="14"/>
      <c r="D262" s="2"/>
      <c r="E262" s="14"/>
      <c r="F262" s="29"/>
      <c r="G262" s="14"/>
      <c r="H262" s="2"/>
      <c r="I262" s="14"/>
      <c r="J262" s="29"/>
      <c r="K262" s="14"/>
      <c r="L262" s="2"/>
      <c r="M262" s="2"/>
      <c r="N262" s="2"/>
      <c r="O262" s="2"/>
      <c r="P262" s="2"/>
      <c r="Q262" s="2"/>
      <c r="R262" s="2"/>
      <c r="T262" s="2"/>
      <c r="U262" s="4"/>
      <c r="V262" s="2"/>
    </row>
    <row r="263" ht="15.75" customHeight="1">
      <c r="A263" s="14"/>
      <c r="B263" s="29"/>
      <c r="C263" s="14"/>
      <c r="D263" s="2"/>
      <c r="E263" s="14"/>
      <c r="F263" s="29"/>
      <c r="G263" s="14"/>
      <c r="H263" s="2"/>
      <c r="I263" s="14"/>
      <c r="J263" s="29"/>
      <c r="K263" s="14"/>
      <c r="L263" s="2"/>
      <c r="M263" s="2"/>
      <c r="N263" s="2"/>
      <c r="O263" s="2"/>
      <c r="P263" s="2"/>
      <c r="Q263" s="2"/>
      <c r="R263" s="2"/>
      <c r="T263" s="2"/>
      <c r="U263" s="4"/>
      <c r="V263" s="2"/>
    </row>
    <row r="264" ht="15.75" customHeight="1">
      <c r="A264" s="14"/>
      <c r="B264" s="29"/>
      <c r="C264" s="14"/>
      <c r="D264" s="2"/>
      <c r="E264" s="14"/>
      <c r="F264" s="29"/>
      <c r="G264" s="14"/>
      <c r="H264" s="2"/>
      <c r="I264" s="14"/>
      <c r="J264" s="29"/>
      <c r="K264" s="14"/>
      <c r="L264" s="2"/>
      <c r="M264" s="2"/>
      <c r="N264" s="2"/>
      <c r="O264" s="2"/>
      <c r="P264" s="2"/>
      <c r="Q264" s="2"/>
      <c r="R264" s="2"/>
      <c r="T264" s="2"/>
      <c r="U264" s="4"/>
      <c r="V264" s="2"/>
    </row>
    <row r="265" ht="15.75" customHeight="1">
      <c r="A265" s="14"/>
      <c r="B265" s="29"/>
      <c r="C265" s="14"/>
      <c r="D265" s="2"/>
      <c r="E265" s="14"/>
      <c r="F265" s="29"/>
      <c r="G265" s="14"/>
      <c r="H265" s="2"/>
      <c r="I265" s="14"/>
      <c r="J265" s="29"/>
      <c r="K265" s="14"/>
      <c r="L265" s="2"/>
      <c r="M265" s="2"/>
      <c r="N265" s="2"/>
      <c r="O265" s="2"/>
      <c r="P265" s="2"/>
      <c r="Q265" s="2"/>
      <c r="R265" s="2"/>
      <c r="T265" s="2"/>
      <c r="U265" s="4"/>
      <c r="V265" s="2"/>
    </row>
    <row r="266" ht="15.75" customHeight="1">
      <c r="A266" s="14"/>
      <c r="B266" s="29"/>
      <c r="C266" s="14"/>
      <c r="D266" s="2"/>
      <c r="E266" s="14"/>
      <c r="F266" s="29"/>
      <c r="G266" s="14"/>
      <c r="H266" s="2"/>
      <c r="I266" s="14"/>
      <c r="J266" s="29"/>
      <c r="K266" s="14"/>
      <c r="L266" s="2"/>
      <c r="M266" s="2"/>
      <c r="N266" s="2"/>
      <c r="O266" s="2"/>
      <c r="P266" s="2"/>
      <c r="Q266" s="2"/>
      <c r="R266" s="2"/>
      <c r="T266" s="2"/>
      <c r="U266" s="4"/>
      <c r="V266" s="2"/>
    </row>
    <row r="267" ht="15.75" customHeight="1">
      <c r="A267" s="14"/>
      <c r="B267" s="29"/>
      <c r="C267" s="14"/>
      <c r="D267" s="2"/>
      <c r="E267" s="14"/>
      <c r="F267" s="29"/>
      <c r="G267" s="14"/>
      <c r="H267" s="2"/>
      <c r="I267" s="14"/>
      <c r="J267" s="29"/>
      <c r="K267" s="14"/>
      <c r="L267" s="2"/>
      <c r="M267" s="2"/>
      <c r="N267" s="2"/>
      <c r="O267" s="2"/>
      <c r="P267" s="2"/>
      <c r="Q267" s="2"/>
      <c r="R267" s="2"/>
      <c r="T267" s="2"/>
      <c r="U267" s="4"/>
      <c r="V267" s="2"/>
    </row>
    <row r="268" ht="15.75" customHeight="1">
      <c r="A268" s="14"/>
      <c r="B268" s="29"/>
      <c r="C268" s="14"/>
      <c r="D268" s="2"/>
      <c r="E268" s="14"/>
      <c r="F268" s="29"/>
      <c r="G268" s="14"/>
      <c r="H268" s="2"/>
      <c r="I268" s="14"/>
      <c r="J268" s="29"/>
      <c r="K268" s="14"/>
      <c r="L268" s="2"/>
      <c r="M268" s="2"/>
      <c r="N268" s="2"/>
      <c r="O268" s="2"/>
      <c r="P268" s="2"/>
      <c r="Q268" s="2"/>
      <c r="R268" s="2"/>
      <c r="T268" s="2"/>
      <c r="U268" s="4"/>
      <c r="V268" s="2"/>
    </row>
    <row r="269" ht="15.75" customHeight="1">
      <c r="A269" s="14"/>
      <c r="B269" s="29"/>
      <c r="C269" s="14"/>
      <c r="D269" s="2"/>
      <c r="E269" s="14"/>
      <c r="F269" s="29"/>
      <c r="G269" s="14"/>
      <c r="H269" s="2"/>
      <c r="I269" s="14"/>
      <c r="J269" s="29"/>
      <c r="K269" s="14"/>
      <c r="L269" s="2"/>
      <c r="M269" s="2"/>
      <c r="N269" s="2"/>
      <c r="O269" s="2"/>
      <c r="P269" s="2"/>
      <c r="Q269" s="2"/>
      <c r="R269" s="2"/>
      <c r="T269" s="2"/>
      <c r="U269" s="4"/>
      <c r="V269" s="2"/>
    </row>
    <row r="270" ht="15.75" customHeight="1">
      <c r="A270" s="14"/>
      <c r="B270" s="29"/>
      <c r="C270" s="14"/>
      <c r="D270" s="2"/>
      <c r="E270" s="14"/>
      <c r="F270" s="29"/>
      <c r="G270" s="14"/>
      <c r="H270" s="2"/>
      <c r="I270" s="14"/>
      <c r="J270" s="29"/>
      <c r="K270" s="14"/>
      <c r="L270" s="2"/>
      <c r="M270" s="2"/>
      <c r="N270" s="2"/>
      <c r="O270" s="2"/>
      <c r="P270" s="2"/>
      <c r="Q270" s="2"/>
      <c r="R270" s="2"/>
      <c r="T270" s="2"/>
      <c r="U270" s="4"/>
      <c r="V270" s="2"/>
    </row>
    <row r="271" ht="15.75" customHeight="1">
      <c r="A271" s="14"/>
      <c r="B271" s="29"/>
      <c r="C271" s="14"/>
      <c r="D271" s="2"/>
      <c r="E271" s="14"/>
      <c r="F271" s="29"/>
      <c r="G271" s="14"/>
      <c r="H271" s="2"/>
      <c r="I271" s="14"/>
      <c r="J271" s="29"/>
      <c r="K271" s="14"/>
      <c r="L271" s="2"/>
      <c r="M271" s="2"/>
      <c r="N271" s="2"/>
      <c r="O271" s="2"/>
      <c r="P271" s="2"/>
      <c r="Q271" s="2"/>
      <c r="R271" s="2"/>
      <c r="T271" s="2"/>
      <c r="U271" s="4"/>
      <c r="V271" s="2"/>
    </row>
    <row r="272" ht="15.75" customHeight="1">
      <c r="A272" s="14"/>
      <c r="B272" s="29"/>
      <c r="C272" s="14"/>
      <c r="D272" s="2"/>
      <c r="E272" s="14"/>
      <c r="F272" s="29"/>
      <c r="G272" s="14"/>
      <c r="H272" s="2"/>
      <c r="I272" s="14"/>
      <c r="J272" s="29"/>
      <c r="K272" s="14"/>
      <c r="L272" s="2"/>
      <c r="M272" s="2"/>
      <c r="N272" s="2"/>
      <c r="O272" s="2"/>
      <c r="P272" s="2"/>
      <c r="Q272" s="2"/>
      <c r="R272" s="2"/>
      <c r="T272" s="2"/>
      <c r="U272" s="4"/>
      <c r="V272" s="2"/>
    </row>
    <row r="273" ht="15.75" customHeight="1">
      <c r="A273" s="14"/>
      <c r="B273" s="29"/>
      <c r="C273" s="14"/>
      <c r="D273" s="2"/>
      <c r="E273" s="14"/>
      <c r="F273" s="29"/>
      <c r="G273" s="14"/>
      <c r="H273" s="2"/>
      <c r="I273" s="14"/>
      <c r="J273" s="29"/>
      <c r="K273" s="14"/>
      <c r="L273" s="2"/>
      <c r="M273" s="2"/>
      <c r="N273" s="2"/>
      <c r="O273" s="2"/>
      <c r="P273" s="2"/>
      <c r="Q273" s="2"/>
      <c r="R273" s="2"/>
      <c r="T273" s="2"/>
      <c r="U273" s="4"/>
      <c r="V273" s="2"/>
    </row>
    <row r="274" ht="15.75" customHeight="1">
      <c r="A274" s="14"/>
      <c r="B274" s="29"/>
      <c r="C274" s="14"/>
      <c r="D274" s="2"/>
      <c r="E274" s="14"/>
      <c r="F274" s="29"/>
      <c r="G274" s="14"/>
      <c r="H274" s="2"/>
      <c r="I274" s="14"/>
      <c r="J274" s="29"/>
      <c r="K274" s="14"/>
      <c r="L274" s="2"/>
      <c r="M274" s="2"/>
      <c r="N274" s="2"/>
      <c r="O274" s="2"/>
      <c r="P274" s="2"/>
      <c r="Q274" s="2"/>
      <c r="R274" s="2"/>
      <c r="T274" s="2"/>
      <c r="U274" s="4"/>
      <c r="V274" s="2"/>
    </row>
    <row r="275" ht="15.75" customHeight="1">
      <c r="A275" s="14"/>
      <c r="B275" s="29"/>
      <c r="C275" s="14"/>
      <c r="D275" s="2"/>
      <c r="E275" s="14"/>
      <c r="F275" s="29"/>
      <c r="G275" s="14"/>
      <c r="H275" s="2"/>
      <c r="I275" s="14"/>
      <c r="J275" s="29"/>
      <c r="K275" s="14"/>
      <c r="L275" s="2"/>
      <c r="M275" s="2"/>
      <c r="N275" s="2"/>
      <c r="O275" s="2"/>
      <c r="P275" s="2"/>
      <c r="Q275" s="2"/>
      <c r="R275" s="2"/>
      <c r="T275" s="2"/>
      <c r="U275" s="4"/>
      <c r="V275" s="2"/>
    </row>
    <row r="276" ht="15.75" customHeight="1">
      <c r="A276" s="14"/>
      <c r="B276" s="29"/>
      <c r="C276" s="14"/>
      <c r="D276" s="2"/>
      <c r="E276" s="14"/>
      <c r="F276" s="29"/>
      <c r="G276" s="14"/>
      <c r="H276" s="2"/>
      <c r="I276" s="14"/>
      <c r="J276" s="29"/>
      <c r="K276" s="14"/>
      <c r="L276" s="2"/>
      <c r="M276" s="2"/>
      <c r="N276" s="2"/>
      <c r="O276" s="2"/>
      <c r="P276" s="2"/>
      <c r="Q276" s="2"/>
      <c r="R276" s="2"/>
      <c r="T276" s="2"/>
      <c r="U276" s="4"/>
      <c r="V276" s="2"/>
    </row>
    <row r="277" ht="15.75" customHeight="1">
      <c r="A277" s="14"/>
      <c r="B277" s="29"/>
      <c r="C277" s="14"/>
      <c r="D277" s="2"/>
      <c r="E277" s="14"/>
      <c r="F277" s="29"/>
      <c r="G277" s="14"/>
      <c r="H277" s="2"/>
      <c r="I277" s="14"/>
      <c r="J277" s="29"/>
      <c r="K277" s="14"/>
      <c r="L277" s="2"/>
      <c r="M277" s="2"/>
      <c r="N277" s="2"/>
      <c r="O277" s="2"/>
      <c r="P277" s="2"/>
      <c r="Q277" s="2"/>
      <c r="R277" s="2"/>
      <c r="T277" s="2"/>
      <c r="U277" s="4"/>
      <c r="V277" s="2"/>
    </row>
    <row r="278" ht="15.75" customHeight="1">
      <c r="A278" s="14"/>
      <c r="B278" s="29"/>
      <c r="C278" s="14"/>
      <c r="D278" s="2"/>
      <c r="E278" s="14"/>
      <c r="F278" s="29"/>
      <c r="G278" s="14"/>
      <c r="H278" s="2"/>
      <c r="I278" s="14"/>
      <c r="J278" s="29"/>
      <c r="K278" s="14"/>
      <c r="L278" s="2"/>
      <c r="M278" s="2"/>
      <c r="N278" s="2"/>
      <c r="O278" s="2"/>
      <c r="P278" s="2"/>
      <c r="Q278" s="2"/>
      <c r="R278" s="2"/>
      <c r="T278" s="2"/>
      <c r="U278" s="4"/>
      <c r="V278" s="2"/>
    </row>
    <row r="279" ht="15.75" customHeight="1">
      <c r="A279" s="14"/>
      <c r="B279" s="29"/>
      <c r="C279" s="14"/>
      <c r="D279" s="2"/>
      <c r="E279" s="14"/>
      <c r="F279" s="29"/>
      <c r="G279" s="14"/>
      <c r="H279" s="2"/>
      <c r="I279" s="14"/>
      <c r="J279" s="29"/>
      <c r="K279" s="14"/>
      <c r="L279" s="2"/>
      <c r="M279" s="2"/>
      <c r="N279" s="2"/>
      <c r="O279" s="2"/>
      <c r="P279" s="2"/>
      <c r="Q279" s="2"/>
      <c r="R279" s="2"/>
      <c r="T279" s="2"/>
      <c r="U279" s="4"/>
      <c r="V279" s="2"/>
    </row>
    <row r="280" ht="15.75" customHeight="1">
      <c r="A280" s="14"/>
      <c r="B280" s="29"/>
      <c r="C280" s="14"/>
      <c r="D280" s="2"/>
      <c r="E280" s="14"/>
      <c r="F280" s="29"/>
      <c r="G280" s="14"/>
      <c r="H280" s="2"/>
      <c r="I280" s="14"/>
      <c r="J280" s="29"/>
      <c r="K280" s="14"/>
      <c r="L280" s="2"/>
      <c r="M280" s="2"/>
      <c r="N280" s="2"/>
      <c r="O280" s="2"/>
      <c r="P280" s="2"/>
      <c r="Q280" s="2"/>
      <c r="R280" s="2"/>
      <c r="T280" s="2"/>
      <c r="U280" s="4"/>
      <c r="V280" s="2"/>
    </row>
    <row r="281" ht="15.75" customHeight="1">
      <c r="A281" s="14"/>
      <c r="B281" s="29"/>
      <c r="C281" s="14"/>
      <c r="D281" s="2"/>
      <c r="E281" s="14"/>
      <c r="F281" s="29"/>
      <c r="G281" s="14"/>
      <c r="H281" s="2"/>
      <c r="I281" s="14"/>
      <c r="J281" s="29"/>
      <c r="K281" s="14"/>
      <c r="L281" s="2"/>
      <c r="M281" s="2"/>
      <c r="N281" s="2"/>
      <c r="O281" s="2"/>
      <c r="P281" s="2"/>
      <c r="Q281" s="2"/>
      <c r="R281" s="2"/>
      <c r="T281" s="2"/>
      <c r="U281" s="4"/>
      <c r="V281" s="2"/>
    </row>
    <row r="282" ht="15.75" customHeight="1">
      <c r="A282" s="14"/>
      <c r="B282" s="29"/>
      <c r="C282" s="14"/>
      <c r="D282" s="2"/>
      <c r="E282" s="14"/>
      <c r="F282" s="29"/>
      <c r="G282" s="14"/>
      <c r="H282" s="2"/>
      <c r="I282" s="14"/>
      <c r="J282" s="29"/>
      <c r="K282" s="14"/>
      <c r="L282" s="2"/>
      <c r="M282" s="2"/>
      <c r="N282" s="2"/>
      <c r="O282" s="2"/>
      <c r="P282" s="2"/>
      <c r="Q282" s="2"/>
      <c r="R282" s="2"/>
      <c r="T282" s="2"/>
      <c r="U282" s="4"/>
      <c r="V282" s="2"/>
    </row>
    <row r="283" ht="15.75" customHeight="1">
      <c r="A283" s="14"/>
      <c r="B283" s="29"/>
      <c r="C283" s="14"/>
      <c r="D283" s="2"/>
      <c r="E283" s="14"/>
      <c r="F283" s="29"/>
      <c r="G283" s="14"/>
      <c r="H283" s="2"/>
      <c r="I283" s="14"/>
      <c r="J283" s="29"/>
      <c r="K283" s="14"/>
      <c r="L283" s="2"/>
      <c r="M283" s="2"/>
      <c r="N283" s="2"/>
      <c r="O283" s="2"/>
      <c r="P283" s="2"/>
      <c r="Q283" s="2"/>
      <c r="R283" s="2"/>
      <c r="T283" s="2"/>
      <c r="U283" s="4"/>
      <c r="V283" s="2"/>
    </row>
    <row r="284" ht="15.75" customHeight="1">
      <c r="A284" s="14"/>
      <c r="B284" s="29"/>
      <c r="C284" s="14"/>
      <c r="D284" s="2"/>
      <c r="E284" s="14"/>
      <c r="F284" s="29"/>
      <c r="G284" s="14"/>
      <c r="H284" s="2"/>
      <c r="I284" s="14"/>
      <c r="J284" s="29"/>
      <c r="K284" s="14"/>
      <c r="L284" s="2"/>
      <c r="M284" s="2"/>
      <c r="N284" s="2"/>
      <c r="O284" s="2"/>
      <c r="P284" s="2"/>
      <c r="Q284" s="2"/>
      <c r="R284" s="2"/>
      <c r="T284" s="2"/>
      <c r="U284" s="4"/>
      <c r="V284" s="2"/>
    </row>
    <row r="285" ht="15.75" customHeight="1">
      <c r="A285" s="14"/>
      <c r="B285" s="29"/>
      <c r="C285" s="14"/>
      <c r="D285" s="2"/>
      <c r="E285" s="14"/>
      <c r="F285" s="29"/>
      <c r="G285" s="14"/>
      <c r="H285" s="2"/>
      <c r="I285" s="14"/>
      <c r="J285" s="29"/>
      <c r="K285" s="14"/>
      <c r="L285" s="2"/>
      <c r="M285" s="2"/>
      <c r="N285" s="2"/>
      <c r="O285" s="2"/>
      <c r="P285" s="2"/>
      <c r="Q285" s="2"/>
      <c r="R285" s="2"/>
      <c r="T285" s="2"/>
      <c r="U285" s="4"/>
      <c r="V285" s="2"/>
    </row>
    <row r="286" ht="15.75" customHeight="1">
      <c r="A286" s="14"/>
      <c r="B286" s="29"/>
      <c r="C286" s="14"/>
      <c r="D286" s="2"/>
      <c r="E286" s="14"/>
      <c r="F286" s="29"/>
      <c r="G286" s="14"/>
      <c r="H286" s="2"/>
      <c r="I286" s="14"/>
      <c r="J286" s="29"/>
      <c r="K286" s="14"/>
      <c r="L286" s="2"/>
      <c r="M286" s="2"/>
      <c r="N286" s="2"/>
      <c r="O286" s="2"/>
      <c r="P286" s="2"/>
      <c r="Q286" s="2"/>
      <c r="R286" s="2"/>
      <c r="T286" s="2"/>
      <c r="U286" s="4"/>
      <c r="V286" s="2"/>
    </row>
    <row r="287" ht="15.75" customHeight="1">
      <c r="A287" s="14"/>
      <c r="B287" s="29"/>
      <c r="C287" s="14"/>
      <c r="D287" s="2"/>
      <c r="E287" s="14"/>
      <c r="F287" s="29"/>
      <c r="G287" s="14"/>
      <c r="H287" s="2"/>
      <c r="I287" s="14"/>
      <c r="J287" s="29"/>
      <c r="K287" s="14"/>
      <c r="L287" s="2"/>
      <c r="M287" s="2"/>
      <c r="N287" s="2"/>
      <c r="O287" s="2"/>
      <c r="P287" s="2"/>
      <c r="Q287" s="2"/>
      <c r="R287" s="2"/>
      <c r="T287" s="2"/>
      <c r="U287" s="4"/>
      <c r="V287" s="2"/>
    </row>
    <row r="288" ht="15.75" customHeight="1">
      <c r="A288" s="14"/>
      <c r="B288" s="29"/>
      <c r="C288" s="14"/>
      <c r="D288" s="2"/>
      <c r="E288" s="14"/>
      <c r="F288" s="29"/>
      <c r="G288" s="14"/>
      <c r="H288" s="2"/>
      <c r="I288" s="14"/>
      <c r="J288" s="29"/>
      <c r="K288" s="14"/>
      <c r="L288" s="2"/>
      <c r="M288" s="2"/>
      <c r="N288" s="2"/>
      <c r="O288" s="2"/>
      <c r="P288" s="2"/>
      <c r="Q288" s="2"/>
      <c r="R288" s="2"/>
      <c r="T288" s="2"/>
      <c r="U288" s="4"/>
      <c r="V288" s="2"/>
    </row>
    <row r="289" ht="15.75" customHeight="1">
      <c r="A289" s="14"/>
      <c r="B289" s="29"/>
      <c r="C289" s="14"/>
      <c r="D289" s="2"/>
      <c r="E289" s="14"/>
      <c r="F289" s="29"/>
      <c r="G289" s="14"/>
      <c r="H289" s="2"/>
      <c r="I289" s="14"/>
      <c r="J289" s="29"/>
      <c r="K289" s="14"/>
      <c r="L289" s="2"/>
      <c r="M289" s="2"/>
      <c r="N289" s="2"/>
      <c r="O289" s="2"/>
      <c r="P289" s="2"/>
      <c r="Q289" s="2"/>
      <c r="R289" s="2"/>
      <c r="T289" s="2"/>
      <c r="U289" s="4"/>
      <c r="V289" s="2"/>
    </row>
    <row r="290" ht="15.75" customHeight="1">
      <c r="A290" s="14"/>
      <c r="B290" s="29"/>
      <c r="C290" s="14"/>
      <c r="D290" s="2"/>
      <c r="E290" s="14"/>
      <c r="F290" s="29"/>
      <c r="G290" s="14"/>
      <c r="H290" s="2"/>
      <c r="I290" s="14"/>
      <c r="J290" s="29"/>
      <c r="K290" s="14"/>
      <c r="L290" s="2"/>
      <c r="M290" s="2"/>
      <c r="N290" s="2"/>
      <c r="O290" s="2"/>
      <c r="P290" s="2"/>
      <c r="Q290" s="2"/>
      <c r="R290" s="2"/>
      <c r="T290" s="2"/>
      <c r="U290" s="4"/>
      <c r="V290" s="2"/>
    </row>
    <row r="291" ht="15.75" customHeight="1">
      <c r="A291" s="14"/>
      <c r="B291" s="29"/>
      <c r="C291" s="14"/>
      <c r="D291" s="2"/>
      <c r="E291" s="14"/>
      <c r="F291" s="29"/>
      <c r="G291" s="14"/>
      <c r="H291" s="2"/>
      <c r="I291" s="14"/>
      <c r="J291" s="29"/>
      <c r="K291" s="14"/>
      <c r="L291" s="2"/>
      <c r="M291" s="2"/>
      <c r="N291" s="2"/>
      <c r="O291" s="2"/>
      <c r="P291" s="2"/>
      <c r="Q291" s="2"/>
      <c r="R291" s="2"/>
      <c r="T291" s="2"/>
      <c r="U291" s="4"/>
      <c r="V291" s="2"/>
    </row>
    <row r="292" ht="15.75" customHeight="1">
      <c r="A292" s="14"/>
      <c r="B292" s="29"/>
      <c r="C292" s="14"/>
      <c r="D292" s="2"/>
      <c r="E292" s="14"/>
      <c r="F292" s="29"/>
      <c r="G292" s="14"/>
      <c r="H292" s="2"/>
      <c r="I292" s="14"/>
      <c r="J292" s="29"/>
      <c r="K292" s="14"/>
      <c r="L292" s="2"/>
      <c r="M292" s="2"/>
      <c r="N292" s="2"/>
      <c r="O292" s="2"/>
      <c r="P292" s="2"/>
      <c r="Q292" s="2"/>
      <c r="R292" s="2"/>
      <c r="T292" s="2"/>
      <c r="U292" s="4"/>
      <c r="V292" s="2"/>
    </row>
    <row r="293" ht="15.75" customHeight="1">
      <c r="A293" s="14"/>
      <c r="B293" s="29"/>
      <c r="C293" s="14"/>
      <c r="D293" s="2"/>
      <c r="E293" s="14"/>
      <c r="F293" s="29"/>
      <c r="G293" s="14"/>
      <c r="H293" s="2"/>
      <c r="I293" s="14"/>
      <c r="J293" s="29"/>
      <c r="K293" s="14"/>
      <c r="L293" s="2"/>
      <c r="M293" s="2"/>
      <c r="N293" s="2"/>
      <c r="O293" s="2"/>
      <c r="P293" s="2"/>
      <c r="Q293" s="2"/>
      <c r="R293" s="2"/>
      <c r="T293" s="2"/>
      <c r="U293" s="4"/>
      <c r="V293" s="2"/>
    </row>
    <row r="294" ht="15.75" customHeight="1">
      <c r="A294" s="14"/>
      <c r="B294" s="29"/>
      <c r="C294" s="14"/>
      <c r="D294" s="2"/>
      <c r="E294" s="14"/>
      <c r="F294" s="29"/>
      <c r="G294" s="14"/>
      <c r="H294" s="2"/>
      <c r="I294" s="14"/>
      <c r="J294" s="29"/>
      <c r="K294" s="14"/>
      <c r="L294" s="2"/>
      <c r="M294" s="2"/>
      <c r="N294" s="2"/>
      <c r="O294" s="2"/>
      <c r="P294" s="2"/>
      <c r="Q294" s="2"/>
      <c r="R294" s="2"/>
      <c r="T294" s="2"/>
      <c r="U294" s="4"/>
      <c r="V294" s="2"/>
    </row>
    <row r="295" ht="15.75" customHeight="1">
      <c r="A295" s="14"/>
      <c r="B295" s="29"/>
      <c r="C295" s="14"/>
      <c r="D295" s="2"/>
      <c r="E295" s="14"/>
      <c r="F295" s="29"/>
      <c r="G295" s="14"/>
      <c r="H295" s="2"/>
      <c r="I295" s="14"/>
      <c r="J295" s="29"/>
      <c r="K295" s="14"/>
      <c r="L295" s="2"/>
      <c r="M295" s="2"/>
      <c r="N295" s="2"/>
      <c r="O295" s="2"/>
      <c r="P295" s="2"/>
      <c r="Q295" s="2"/>
      <c r="R295" s="2"/>
      <c r="T295" s="2"/>
      <c r="U295" s="4"/>
      <c r="V295" s="2"/>
    </row>
    <row r="296" ht="15.75" customHeight="1">
      <c r="A296" s="14"/>
      <c r="B296" s="29"/>
      <c r="C296" s="14"/>
      <c r="D296" s="2"/>
      <c r="E296" s="14"/>
      <c r="F296" s="29"/>
      <c r="G296" s="14"/>
      <c r="H296" s="2"/>
      <c r="I296" s="14"/>
      <c r="J296" s="29"/>
      <c r="K296" s="14"/>
      <c r="L296" s="2"/>
      <c r="M296" s="2"/>
      <c r="N296" s="2"/>
      <c r="O296" s="2"/>
      <c r="P296" s="2"/>
      <c r="Q296" s="2"/>
      <c r="R296" s="2"/>
      <c r="T296" s="2"/>
      <c r="U296" s="4"/>
      <c r="V296" s="2"/>
    </row>
    <row r="297" ht="15.75" customHeight="1">
      <c r="A297" s="14"/>
      <c r="B297" s="29"/>
      <c r="C297" s="14"/>
      <c r="D297" s="2"/>
      <c r="E297" s="14"/>
      <c r="F297" s="29"/>
      <c r="G297" s="14"/>
      <c r="H297" s="2"/>
      <c r="I297" s="14"/>
      <c r="J297" s="29"/>
      <c r="K297" s="14"/>
      <c r="L297" s="2"/>
      <c r="M297" s="2"/>
      <c r="N297" s="2"/>
      <c r="O297" s="2"/>
      <c r="P297" s="2"/>
      <c r="Q297" s="2"/>
      <c r="R297" s="2"/>
      <c r="T297" s="2"/>
      <c r="U297" s="4"/>
      <c r="V297" s="2"/>
    </row>
    <row r="298" ht="15.75" customHeight="1">
      <c r="A298" s="14"/>
      <c r="B298" s="29"/>
      <c r="C298" s="14"/>
      <c r="D298" s="2"/>
      <c r="E298" s="14"/>
      <c r="F298" s="29"/>
      <c r="G298" s="14"/>
      <c r="H298" s="2"/>
      <c r="I298" s="14"/>
      <c r="J298" s="29"/>
      <c r="K298" s="14"/>
      <c r="L298" s="2"/>
      <c r="M298" s="2"/>
      <c r="N298" s="2"/>
      <c r="O298" s="2"/>
      <c r="P298" s="2"/>
      <c r="Q298" s="2"/>
      <c r="R298" s="2"/>
      <c r="T298" s="2"/>
      <c r="U298" s="4"/>
      <c r="V298" s="2"/>
    </row>
    <row r="299" ht="15.75" customHeight="1">
      <c r="A299" s="14"/>
      <c r="B299" s="29"/>
      <c r="C299" s="14"/>
      <c r="D299" s="2"/>
      <c r="E299" s="14"/>
      <c r="F299" s="29"/>
      <c r="G299" s="14"/>
      <c r="H299" s="2"/>
      <c r="I299" s="14"/>
      <c r="J299" s="29"/>
      <c r="K299" s="14"/>
      <c r="L299" s="2"/>
      <c r="M299" s="2"/>
      <c r="N299" s="2"/>
      <c r="O299" s="2"/>
      <c r="P299" s="2"/>
      <c r="Q299" s="2"/>
      <c r="R299" s="2"/>
      <c r="T299" s="2"/>
      <c r="U299" s="4"/>
      <c r="V299" s="2"/>
    </row>
    <row r="300" ht="15.75" customHeight="1">
      <c r="A300" s="14"/>
      <c r="B300" s="29"/>
      <c r="C300" s="14"/>
      <c r="D300" s="2"/>
      <c r="E300" s="14"/>
      <c r="F300" s="29"/>
      <c r="G300" s="14"/>
      <c r="H300" s="2"/>
      <c r="I300" s="14"/>
      <c r="J300" s="29"/>
      <c r="K300" s="14"/>
      <c r="L300" s="2"/>
      <c r="M300" s="2"/>
      <c r="N300" s="2"/>
      <c r="O300" s="2"/>
      <c r="P300" s="2"/>
      <c r="Q300" s="2"/>
      <c r="R300" s="2"/>
      <c r="T300" s="2"/>
      <c r="U300" s="4"/>
      <c r="V300" s="2"/>
    </row>
    <row r="301" ht="15.75" customHeight="1">
      <c r="A301" s="14"/>
      <c r="B301" s="29"/>
      <c r="C301" s="14"/>
      <c r="D301" s="2"/>
      <c r="E301" s="14"/>
      <c r="F301" s="29"/>
      <c r="G301" s="14"/>
      <c r="H301" s="2"/>
      <c r="I301" s="14"/>
      <c r="J301" s="29"/>
      <c r="K301" s="14"/>
      <c r="L301" s="2"/>
      <c r="M301" s="2"/>
      <c r="N301" s="2"/>
      <c r="O301" s="2"/>
      <c r="P301" s="2"/>
      <c r="Q301" s="2"/>
      <c r="R301" s="2"/>
      <c r="T301" s="2"/>
      <c r="U301" s="4"/>
      <c r="V301" s="2"/>
    </row>
    <row r="302" ht="15.75" customHeight="1">
      <c r="M302" s="2"/>
      <c r="N302" s="2"/>
      <c r="O302" s="2"/>
      <c r="P302" s="2"/>
      <c r="Q302" s="2"/>
      <c r="R302" s="2"/>
      <c r="T302" s="2"/>
      <c r="U302" s="4"/>
      <c r="V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