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<sst xmlns="http://schemas.openxmlformats.org/spreadsheetml/2006/main" count="61" uniqueCount="40">
  <si>
    <t>Истинные параметры</t>
  </si>
  <si>
    <t>Полученные значения</t>
  </si>
  <si>
    <t>Априорные значения</t>
  </si>
  <si>
    <t>П0</t>
  </si>
  <si>
    <t>Д0</t>
  </si>
  <si>
    <t>К0</t>
  </si>
  <si>
    <t>V0</t>
  </si>
  <si>
    <t>СКО П0</t>
  </si>
  <si>
    <t>СКО Д0</t>
  </si>
  <si>
    <t>СКО К0</t>
  </si>
  <si>
    <t>СКО V0</t>
  </si>
  <si>
    <t>Ка</t>
  </si>
  <si>
    <t>Кб</t>
  </si>
  <si>
    <t>t</t>
  </si>
  <si>
    <t>Nf</t>
  </si>
  <si>
    <t>Iter</t>
  </si>
  <si>
    <t>Исходные данные</t>
  </si>
  <si>
    <t>П0=0°</t>
  </si>
  <si>
    <t>Д0=20 км</t>
  </si>
  <si>
    <t>К0=45°</t>
  </si>
  <si>
    <t>V0=10 м/с</t>
  </si>
  <si>
    <t>СКО=0.1°</t>
  </si>
  <si>
    <t>Траектория наблюдателя</t>
  </si>
  <si>
    <t>Vн=3 м/с</t>
  </si>
  <si>
    <t>К1=0</t>
  </si>
  <si>
    <t>Тг1=3 мин</t>
  </si>
  <si>
    <t>К-&gt;270</t>
  </si>
  <si>
    <t>Rц=300 м</t>
  </si>
  <si>
    <t>К2=270</t>
  </si>
  <si>
    <t>Тг2=5 мин</t>
  </si>
  <si>
    <t>К-&gt;90</t>
  </si>
  <si>
    <t>К3=90</t>
  </si>
  <si>
    <t>Тг3=2 мин</t>
  </si>
  <si>
    <t>Среднее (по 100 реализациям)</t>
  </si>
  <si>
    <t>В0</t>
  </si>
  <si>
    <t>sqrt(Ка)</t>
  </si>
  <si>
    <t>Рэф</t>
  </si>
  <si>
    <t>Nf_max</t>
  </si>
  <si>
    <t>Iter_max</t>
  </si>
  <si>
    <t>t_max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</si>
</sst>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1.0"/>
      <color theme="1"/>
      <name val="Arial"/>
    </font>
    <font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left"/>
    </xf>
    <xf borderId="0" fillId="0" fontId="1" numFmtId="1" xfId="0" applyFont="1" applyNumberFormat="1"/>
    <xf borderId="0" fillId="0" fontId="1" numFmtId="2" xfId="0" applyAlignment="1" applyFont="1" applyNumberFormat="1">
      <alignment horizontal="center"/>
    </xf>
    <xf borderId="0" fillId="0" fontId="1" numFmtId="2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shrinkToFit="0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/>
    </xf>
    <xf borderId="0" fillId="0" fontId="3" numFmtId="165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9" xfId="0" applyFont="1" applyNumberFormat="1"/>
    <xf borderId="0" fillId="0" fontId="3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right"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7.0"/>
    <col customWidth="1" min="14" max="14" width="8.0"/>
    <col customWidth="1" min="15" max="15" width="6.75"/>
    <col customWidth="1" min="16" max="16" width="8.88"/>
    <col customWidth="1" min="17" max="18" width="7.63"/>
    <col customWidth="1" min="19" max="19" width="8.25"/>
    <col customWidth="1" min="20" max="20" width="7.0"/>
    <col customWidth="1" min="21" max="21" width="7.63"/>
    <col customWidth="1" min="22" max="22" width="7.0"/>
    <col customWidth="1" min="23" max="23" width="7.63"/>
    <col customWidth="1" min="24" max="24" width="11.75"/>
    <col customWidth="1" min="25" max="25" width="10.5"/>
    <col customWidth="1" min="26" max="26" width="9.38"/>
    <col customWidth="1" min="27" max="27" width="7.5"/>
  </cols>
  <sheetData>
    <row r="1">
      <c r="A1" s="1" t="s">
        <v>0</v>
      </c>
      <c r="E1" s="1" t="s">
        <v>1</v>
      </c>
      <c r="I1" s="1" t="s">
        <v>2</v>
      </c>
      <c r="M1" s="2"/>
      <c r="N1" s="2"/>
      <c r="O1" s="2"/>
      <c r="P1" s="2"/>
      <c r="S1" s="3"/>
      <c r="T1" s="2"/>
      <c r="U1" s="4"/>
      <c r="V1" s="2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T2" s="6" t="s">
        <v>13</v>
      </c>
      <c r="U2" s="7" t="s">
        <v>14</v>
      </c>
      <c r="V2" s="6" t="s">
        <v>15</v>
      </c>
      <c r="X2" s="8" t="s">
        <v>16</v>
      </c>
    </row>
    <row r="3">
      <c r="A3" s="9">
        <v>0.0</v>
      </c>
      <c r="B3" s="10">
        <v>20.0</v>
      </c>
      <c r="C3" s="9">
        <v>45.0</v>
      </c>
      <c r="D3" s="11">
        <v>10.0</v>
      </c>
      <c r="E3" s="9">
        <v>0.1675441612260299</v>
      </c>
      <c r="F3" s="10">
        <v>18.65410961886526</v>
      </c>
      <c r="G3" s="9">
        <v>46.74676010346211</v>
      </c>
      <c r="H3" s="11">
        <v>8.453071466373588</v>
      </c>
      <c r="I3" s="9">
        <v>0.0</v>
      </c>
      <c r="J3" s="10">
        <v>36.52418875823631</v>
      </c>
      <c r="K3" s="9">
        <v>125.2648692188049</v>
      </c>
      <c r="L3" s="11">
        <v>6.767110271137769</v>
      </c>
      <c r="M3" s="11">
        <v>0.0129376235303354</v>
      </c>
      <c r="N3" s="11">
        <v>0.1040392409580879</v>
      </c>
      <c r="O3" s="11">
        <v>0.185770572683898</v>
      </c>
      <c r="P3" s="11">
        <v>0.07963674702074067</v>
      </c>
      <c r="Q3" s="11">
        <v>0.01387782404366769</v>
      </c>
      <c r="R3" s="11">
        <v>0.5844447080608923</v>
      </c>
      <c r="S3" s="12">
        <v>0.0</v>
      </c>
      <c r="T3" s="11">
        <v>0.006995439529418945</v>
      </c>
      <c r="U3" s="13">
        <v>16.0</v>
      </c>
      <c r="V3" s="13">
        <v>3.0</v>
      </c>
      <c r="X3" s="1" t="s">
        <v>17</v>
      </c>
      <c r="AB3" s="14">
        <f t="shared" ref="AB3:AB102" si="1">IF(E3&lt;180, E3+360, E3)</f>
        <v>360.1675442</v>
      </c>
    </row>
    <row r="4">
      <c r="A4" s="9">
        <v>0.0</v>
      </c>
      <c r="B4" s="10">
        <v>20.0</v>
      </c>
      <c r="C4" s="9">
        <v>45.0</v>
      </c>
      <c r="D4" s="11">
        <v>10.0</v>
      </c>
      <c r="E4" s="9">
        <v>0.009835177305843296</v>
      </c>
      <c r="F4" s="10">
        <v>20.28404214170649</v>
      </c>
      <c r="G4" s="9">
        <v>45.3627478765349</v>
      </c>
      <c r="H4" s="11">
        <v>10.07431843322221</v>
      </c>
      <c r="I4" s="9">
        <v>0.0</v>
      </c>
      <c r="J4" s="10">
        <v>17.21944740897055</v>
      </c>
      <c r="K4" s="9">
        <v>58.02527044951944</v>
      </c>
      <c r="L4" s="11">
        <v>12.681600644352</v>
      </c>
      <c r="M4" s="11">
        <v>0.01135513121008924</v>
      </c>
      <c r="N4" s="11">
        <v>0.1102496417772908</v>
      </c>
      <c r="O4" s="11">
        <v>0.1436960735554837</v>
      </c>
      <c r="P4" s="11">
        <v>0.08474624345111754</v>
      </c>
      <c r="Q4" s="11">
        <v>0.0103987401080503</v>
      </c>
      <c r="R4" s="11">
        <v>0.05377727802092341</v>
      </c>
      <c r="S4" s="12">
        <v>1.0</v>
      </c>
      <c r="T4" s="11">
        <v>0.00812530517578125</v>
      </c>
      <c r="U4" s="13">
        <v>16.0</v>
      </c>
      <c r="V4" s="13">
        <v>3.0</v>
      </c>
      <c r="X4" s="15" t="s">
        <v>18</v>
      </c>
      <c r="Y4" s="8"/>
      <c r="AB4" s="14">
        <f t="shared" si="1"/>
        <v>360.0098352</v>
      </c>
    </row>
    <row r="5">
      <c r="A5" s="9">
        <v>0.0</v>
      </c>
      <c r="B5" s="10">
        <v>20.0</v>
      </c>
      <c r="C5" s="9">
        <v>45.0</v>
      </c>
      <c r="D5" s="11">
        <v>10.0</v>
      </c>
      <c r="E5" s="9">
        <v>1.117028411761973</v>
      </c>
      <c r="F5" s="10">
        <v>25.01139228493851</v>
      </c>
      <c r="G5" s="9">
        <v>73.72432540353168</v>
      </c>
      <c r="H5" s="11">
        <v>6.010623548812543</v>
      </c>
      <c r="I5" s="9">
        <v>0.0</v>
      </c>
      <c r="J5" s="10">
        <v>19.4493453372617</v>
      </c>
      <c r="K5" s="9">
        <v>144.8802646275403</v>
      </c>
      <c r="L5" s="11">
        <v>10.13802438192033</v>
      </c>
      <c r="M5" s="11">
        <v>0.1297981125578999</v>
      </c>
      <c r="N5" s="11">
        <v>1.695022738136734</v>
      </c>
      <c r="O5" s="11">
        <v>6.03955378305726</v>
      </c>
      <c r="P5" s="11">
        <v>0.7828968794219532</v>
      </c>
      <c r="Q5" s="11">
        <v>1.519016055609321</v>
      </c>
      <c r="R5" s="11">
        <v>2.412325374570523</v>
      </c>
      <c r="S5" s="12">
        <v>0.0</v>
      </c>
      <c r="T5" s="11">
        <v>0.007997512817382812</v>
      </c>
      <c r="U5" s="13">
        <v>20.0</v>
      </c>
      <c r="V5" s="13">
        <v>3.0</v>
      </c>
      <c r="X5" s="1" t="s">
        <v>19</v>
      </c>
      <c r="Y5" s="8"/>
      <c r="AB5" s="14">
        <f t="shared" si="1"/>
        <v>361.1170284</v>
      </c>
    </row>
    <row r="6">
      <c r="A6" s="9">
        <v>0.0</v>
      </c>
      <c r="B6" s="10">
        <v>20.0</v>
      </c>
      <c r="C6" s="9">
        <v>45.0</v>
      </c>
      <c r="D6" s="11">
        <v>10.0</v>
      </c>
      <c r="E6" s="9">
        <v>359.8004218667176</v>
      </c>
      <c r="F6" s="10">
        <v>23.79725909797699</v>
      </c>
      <c r="G6" s="9">
        <v>44.88394895022772</v>
      </c>
      <c r="H6" s="11">
        <v>12.87521513482156</v>
      </c>
      <c r="I6" s="9">
        <v>0.0</v>
      </c>
      <c r="J6" s="10">
        <v>30.55488822293556</v>
      </c>
      <c r="K6" s="9">
        <v>42.74896735152338</v>
      </c>
      <c r="L6" s="11">
        <v>14.92613423095317</v>
      </c>
      <c r="M6" s="11">
        <v>0.01559505242943006</v>
      </c>
      <c r="N6" s="11">
        <v>0.2131280541407773</v>
      </c>
      <c r="O6" s="11">
        <v>0.177763873582766</v>
      </c>
      <c r="P6" s="11">
        <v>0.1612744209464236</v>
      </c>
      <c r="Q6" s="11">
        <v>0.01899829847191788</v>
      </c>
      <c r="R6" s="11">
        <v>1.088037851435042</v>
      </c>
      <c r="S6" s="12">
        <v>0.0</v>
      </c>
      <c r="T6" s="11">
        <v>0.006997108459472656</v>
      </c>
      <c r="U6" s="13">
        <v>16.0</v>
      </c>
      <c r="V6" s="13">
        <v>3.0</v>
      </c>
      <c r="X6" s="1" t="s">
        <v>20</v>
      </c>
      <c r="Y6" s="8"/>
      <c r="AB6" s="14">
        <f t="shared" si="1"/>
        <v>359.8004219</v>
      </c>
    </row>
    <row r="7">
      <c r="A7" s="9">
        <v>0.0</v>
      </c>
      <c r="B7" s="10">
        <v>20.0</v>
      </c>
      <c r="C7" s="9">
        <v>45.0</v>
      </c>
      <c r="D7" s="11">
        <v>10.0</v>
      </c>
      <c r="E7" s="9">
        <v>359.9834309587941</v>
      </c>
      <c r="F7" s="10">
        <v>21.50182000647526</v>
      </c>
      <c r="G7" s="9">
        <v>45.90793973393149</v>
      </c>
      <c r="H7" s="11">
        <v>10.75402449050584</v>
      </c>
      <c r="I7" s="9">
        <v>0.0</v>
      </c>
      <c r="J7" s="10">
        <v>25.89931630114841</v>
      </c>
      <c r="K7" s="9">
        <v>69.6527341804392</v>
      </c>
      <c r="L7" s="11">
        <v>10.75215889300861</v>
      </c>
      <c r="M7" s="11">
        <v>0.01256333943883611</v>
      </c>
      <c r="N7" s="11">
        <v>0.1375194206538121</v>
      </c>
      <c r="O7" s="11">
        <v>0.1589440051025913</v>
      </c>
      <c r="P7" s="11">
        <v>0.1035122098616704</v>
      </c>
      <c r="Q7" s="11">
        <v>0.01264207035604702</v>
      </c>
      <c r="R7" s="11">
        <v>0.3404985434824959</v>
      </c>
      <c r="S7" s="12">
        <v>1.0</v>
      </c>
      <c r="T7" s="11">
        <v>0.005995750427246094</v>
      </c>
      <c r="U7" s="13">
        <v>16.0</v>
      </c>
      <c r="V7" s="13">
        <v>3.0</v>
      </c>
      <c r="X7" s="15" t="s">
        <v>21</v>
      </c>
      <c r="AB7" s="14">
        <f t="shared" si="1"/>
        <v>359.983431</v>
      </c>
    </row>
    <row r="8">
      <c r="A8" s="9">
        <v>0.0</v>
      </c>
      <c r="B8" s="10">
        <v>20.0</v>
      </c>
      <c r="C8" s="9">
        <v>45.0</v>
      </c>
      <c r="D8" s="11">
        <v>10.0</v>
      </c>
      <c r="E8" s="9">
        <v>0.2145092392790744</v>
      </c>
      <c r="F8" s="10">
        <v>14.91230431817699</v>
      </c>
      <c r="G8" s="9">
        <v>51.30708032198202</v>
      </c>
      <c r="H8" s="11">
        <v>6.572569324178268</v>
      </c>
      <c r="I8" s="9">
        <v>0.0</v>
      </c>
      <c r="J8" s="10">
        <v>8.058745890865083</v>
      </c>
      <c r="K8" s="9">
        <v>157.0170886540321</v>
      </c>
      <c r="L8" s="11">
        <v>11.88377858611977</v>
      </c>
      <c r="M8" s="11">
        <v>0.1635214356855522</v>
      </c>
      <c r="N8" s="11">
        <v>0.8365440680413228</v>
      </c>
      <c r="O8" s="11">
        <v>2.313553248531377</v>
      </c>
      <c r="P8" s="11">
        <v>0.6666098662247131</v>
      </c>
      <c r="Q8" s="11">
        <v>2.287919436231881</v>
      </c>
      <c r="R8" s="11">
        <v>1.492136626976668</v>
      </c>
      <c r="S8" s="12">
        <v>0.0</v>
      </c>
      <c r="T8" s="11">
        <v>0.006994962692260742</v>
      </c>
      <c r="U8" s="13">
        <v>16.0</v>
      </c>
      <c r="V8" s="13">
        <v>3.0</v>
      </c>
      <c r="X8" s="1"/>
      <c r="AB8" s="14">
        <f t="shared" si="1"/>
        <v>360.2145092</v>
      </c>
    </row>
    <row r="9">
      <c r="A9" s="9">
        <v>0.0</v>
      </c>
      <c r="B9" s="10">
        <v>20.0</v>
      </c>
      <c r="C9" s="9">
        <v>45.0</v>
      </c>
      <c r="D9" s="11">
        <v>10.0</v>
      </c>
      <c r="E9" s="9">
        <v>1.391257048603975</v>
      </c>
      <c r="F9" s="10">
        <v>36.28589598103401</v>
      </c>
      <c r="G9" s="9">
        <v>93.66416256258134</v>
      </c>
      <c r="H9" s="11">
        <v>8.952529599597629</v>
      </c>
      <c r="I9" s="9">
        <v>0.0</v>
      </c>
      <c r="J9" s="10">
        <v>34.64072514212345</v>
      </c>
      <c r="K9" s="9">
        <v>135.491732990964</v>
      </c>
      <c r="L9" s="11">
        <v>10.24817989549441</v>
      </c>
      <c r="M9" s="11">
        <v>0.08033564481587765</v>
      </c>
      <c r="N9" s="11">
        <v>2.254155484964985</v>
      </c>
      <c r="O9" s="11">
        <v>3.785872431778858</v>
      </c>
      <c r="P9" s="11">
        <v>0.7696445411832175</v>
      </c>
      <c r="Q9" s="11">
        <v>0.5731744778297034</v>
      </c>
      <c r="R9" s="11">
        <v>3.183443924735617</v>
      </c>
      <c r="S9" s="12">
        <v>0.0</v>
      </c>
      <c r="T9" s="11">
        <v>0.008994579315185547</v>
      </c>
      <c r="U9" s="13">
        <v>22.0</v>
      </c>
      <c r="V9" s="13">
        <v>3.0</v>
      </c>
      <c r="X9" s="3" t="s">
        <v>22</v>
      </c>
      <c r="AB9" s="14">
        <f t="shared" si="1"/>
        <v>361.391257</v>
      </c>
    </row>
    <row r="10">
      <c r="A10" s="9">
        <v>0.0</v>
      </c>
      <c r="B10" s="10">
        <v>20.0</v>
      </c>
      <c r="C10" s="9">
        <v>45.0</v>
      </c>
      <c r="D10" s="11">
        <v>10.0</v>
      </c>
      <c r="E10" s="9">
        <v>0.3443272340876306</v>
      </c>
      <c r="F10" s="10">
        <v>11.62430648871941</v>
      </c>
      <c r="G10" s="9">
        <v>45.5844712508641</v>
      </c>
      <c r="H10" s="11">
        <v>5.53507474135176</v>
      </c>
      <c r="I10" s="9">
        <v>0.0</v>
      </c>
      <c r="J10" s="10">
        <v>5.165788662325657</v>
      </c>
      <c r="K10" s="9">
        <v>155.4115593014666</v>
      </c>
      <c r="L10" s="11">
        <v>7.5997108834827</v>
      </c>
      <c r="M10" s="11">
        <v>0.2200539390104616</v>
      </c>
      <c r="N10" s="11">
        <v>0.6984017405424371</v>
      </c>
      <c r="O10" s="11">
        <v>2.564075780079417</v>
      </c>
      <c r="P10" s="11">
        <v>0.6511726012790173</v>
      </c>
      <c r="Q10" s="11">
        <v>4.219136494412832</v>
      </c>
      <c r="R10" s="11">
        <v>1.914899363728956</v>
      </c>
      <c r="S10" s="12">
        <v>0.0</v>
      </c>
      <c r="T10" s="11">
        <v>0.00699615478515625</v>
      </c>
      <c r="U10" s="13">
        <v>16.0</v>
      </c>
      <c r="V10" s="13">
        <v>3.0</v>
      </c>
      <c r="X10" s="1" t="s">
        <v>23</v>
      </c>
      <c r="Y10" s="8"/>
      <c r="AB10" s="14">
        <f t="shared" si="1"/>
        <v>360.3443272</v>
      </c>
    </row>
    <row r="11">
      <c r="A11" s="9">
        <v>0.0</v>
      </c>
      <c r="B11" s="10">
        <v>20.0</v>
      </c>
      <c r="C11" s="9">
        <v>45.0</v>
      </c>
      <c r="D11" s="11">
        <v>10.0</v>
      </c>
      <c r="E11" s="9">
        <v>0.1412422319724367</v>
      </c>
      <c r="F11" s="10">
        <v>27.51038265464232</v>
      </c>
      <c r="G11" s="9">
        <v>52.33899573791014</v>
      </c>
      <c r="H11" s="11">
        <v>12.11518364468976</v>
      </c>
      <c r="I11" s="9">
        <v>0.0</v>
      </c>
      <c r="J11" s="10">
        <v>40.66739704455648</v>
      </c>
      <c r="K11" s="9">
        <v>89.15637017959243</v>
      </c>
      <c r="L11" s="11">
        <v>9.662935678354238</v>
      </c>
      <c r="M11" s="11">
        <v>0.02711420750391808</v>
      </c>
      <c r="N11" s="11">
        <v>0.4785334399081308</v>
      </c>
      <c r="O11" s="11">
        <v>0.4374643308502711</v>
      </c>
      <c r="P11" s="11">
        <v>0.3050524659359825</v>
      </c>
      <c r="Q11" s="11">
        <v>0.05923761645089625</v>
      </c>
      <c r="R11" s="11">
        <v>1.373446583833492</v>
      </c>
      <c r="S11" s="12">
        <v>0.0</v>
      </c>
      <c r="T11" s="11">
        <v>0.006995677947998047</v>
      </c>
      <c r="U11" s="13">
        <v>17.0</v>
      </c>
      <c r="V11" s="13">
        <v>3.0</v>
      </c>
      <c r="X11" s="1" t="s">
        <v>24</v>
      </c>
      <c r="Y11" s="16" t="s">
        <v>25</v>
      </c>
      <c r="AB11" s="14">
        <f t="shared" si="1"/>
        <v>360.1412422</v>
      </c>
    </row>
    <row r="12">
      <c r="A12" s="9">
        <v>0.0</v>
      </c>
      <c r="B12" s="10">
        <v>20.0</v>
      </c>
      <c r="C12" s="9">
        <v>45.0</v>
      </c>
      <c r="D12" s="11">
        <v>10.0</v>
      </c>
      <c r="E12" s="9">
        <v>1.609659334803279</v>
      </c>
      <c r="F12" s="10">
        <v>23.232861264937</v>
      </c>
      <c r="G12" s="9">
        <v>108.7134762987897</v>
      </c>
      <c r="H12" s="11">
        <v>4.864845178562721</v>
      </c>
      <c r="I12" s="9">
        <v>0.0</v>
      </c>
      <c r="J12" s="10">
        <v>28.50215184335784</v>
      </c>
      <c r="K12" s="9">
        <v>157.7240193109362</v>
      </c>
      <c r="L12" s="11">
        <v>7.852897789332144</v>
      </c>
      <c r="M12" s="11">
        <v>0.07165358861816035</v>
      </c>
      <c r="N12" s="11">
        <v>0.7633487258419094</v>
      </c>
      <c r="O12" s="11">
        <v>4.185403488625789</v>
      </c>
      <c r="P12" s="11">
        <v>0.2291201930110379</v>
      </c>
      <c r="Q12" s="11">
        <v>0.4955852393122245</v>
      </c>
      <c r="R12" s="11">
        <v>3.548445551941295</v>
      </c>
      <c r="S12" s="12">
        <v>0.0</v>
      </c>
      <c r="T12" s="11">
        <v>0.007994890213012695</v>
      </c>
      <c r="U12" s="13">
        <v>19.0</v>
      </c>
      <c r="V12" s="13">
        <v>3.0</v>
      </c>
      <c r="X12" s="1" t="s">
        <v>26</v>
      </c>
      <c r="Y12" s="17" t="s">
        <v>27</v>
      </c>
      <c r="AB12" s="14">
        <f t="shared" si="1"/>
        <v>361.6096593</v>
      </c>
    </row>
    <row r="13">
      <c r="A13" s="9">
        <v>0.0</v>
      </c>
      <c r="B13" s="10">
        <v>20.0</v>
      </c>
      <c r="C13" s="9">
        <v>45.0</v>
      </c>
      <c r="D13" s="11">
        <v>10.0</v>
      </c>
      <c r="E13" s="9">
        <v>359.9498294410404</v>
      </c>
      <c r="F13" s="10">
        <v>20.28696608848998</v>
      </c>
      <c r="G13" s="9">
        <v>44.48061698781775</v>
      </c>
      <c r="H13" s="11">
        <v>10.39494597502995</v>
      </c>
      <c r="I13" s="9">
        <v>0.0</v>
      </c>
      <c r="J13" s="10">
        <v>22.61488351603616</v>
      </c>
      <c r="K13" s="9">
        <v>34.80747994128436</v>
      </c>
      <c r="L13" s="11">
        <v>9.99308922409445</v>
      </c>
      <c r="M13" s="11">
        <v>0.01149720826283448</v>
      </c>
      <c r="N13" s="11">
        <v>0.1123575628923331</v>
      </c>
      <c r="O13" s="11">
        <v>0.138703585077875</v>
      </c>
      <c r="P13" s="11">
        <v>0.08774227166071087</v>
      </c>
      <c r="Q13" s="11">
        <v>0.01059040072257049</v>
      </c>
      <c r="R13" s="11">
        <v>0.1481775495094467</v>
      </c>
      <c r="S13" s="12">
        <v>1.0</v>
      </c>
      <c r="T13" s="11">
        <v>0.006994962692260742</v>
      </c>
      <c r="U13" s="13">
        <v>16.0</v>
      </c>
      <c r="V13" s="13">
        <v>3.0</v>
      </c>
      <c r="X13" s="1" t="s">
        <v>28</v>
      </c>
      <c r="Y13" s="18" t="s">
        <v>29</v>
      </c>
      <c r="AB13" s="14">
        <f t="shared" si="1"/>
        <v>359.9498294</v>
      </c>
    </row>
    <row r="14">
      <c r="A14" s="9">
        <v>0.0</v>
      </c>
      <c r="B14" s="10">
        <v>20.0</v>
      </c>
      <c r="C14" s="9">
        <v>45.0</v>
      </c>
      <c r="D14" s="11">
        <v>10.0</v>
      </c>
      <c r="E14" s="9">
        <v>0.1132858485714855</v>
      </c>
      <c r="F14" s="10">
        <v>18.40524790501377</v>
      </c>
      <c r="G14" s="9">
        <v>45.20602710427346</v>
      </c>
      <c r="H14" s="11">
        <v>8.759017500819638</v>
      </c>
      <c r="I14" s="9">
        <v>0.0</v>
      </c>
      <c r="J14" s="10">
        <v>13.66732663719177</v>
      </c>
      <c r="K14" s="9">
        <v>50.54003208757402</v>
      </c>
      <c r="L14" s="11">
        <v>7.918773099395438</v>
      </c>
      <c r="M14" s="11">
        <v>0.0128273140212773</v>
      </c>
      <c r="N14" s="11">
        <v>0.1013929156203648</v>
      </c>
      <c r="O14" s="11">
        <v>0.1700094427559889</v>
      </c>
      <c r="P14" s="11">
        <v>0.07987097232049538</v>
      </c>
      <c r="Q14" s="11">
        <v>0.01352442317150802</v>
      </c>
      <c r="R14" s="11">
        <v>0.4766137724603156</v>
      </c>
      <c r="S14" s="12">
        <v>0.0</v>
      </c>
      <c r="T14" s="11">
        <v>0.006995201110839844</v>
      </c>
      <c r="U14" s="13">
        <v>16.0</v>
      </c>
      <c r="V14" s="13">
        <v>3.0</v>
      </c>
      <c r="X14" s="1" t="s">
        <v>30</v>
      </c>
      <c r="Y14" s="17" t="s">
        <v>27</v>
      </c>
      <c r="AB14" s="14">
        <f t="shared" si="1"/>
        <v>360.1132858</v>
      </c>
    </row>
    <row r="15">
      <c r="A15" s="9">
        <v>0.0</v>
      </c>
      <c r="B15" s="10">
        <v>20.0</v>
      </c>
      <c r="C15" s="9">
        <v>45.0</v>
      </c>
      <c r="D15" s="11">
        <v>10.0</v>
      </c>
      <c r="E15" s="9">
        <v>0.1597274176274062</v>
      </c>
      <c r="F15" s="10">
        <v>17.24830690815364</v>
      </c>
      <c r="G15" s="9">
        <v>47.15425671606938</v>
      </c>
      <c r="H15" s="11">
        <v>7.556424949325291</v>
      </c>
      <c r="I15" s="9">
        <v>0.0</v>
      </c>
      <c r="J15" s="10">
        <v>33.6872779670023</v>
      </c>
      <c r="K15" s="9">
        <v>31.45069760615012</v>
      </c>
      <c r="L15" s="11">
        <v>5.047155226488692</v>
      </c>
      <c r="M15" s="11">
        <v>0.01849141996744673</v>
      </c>
      <c r="N15" s="11">
        <v>0.1260129572767765</v>
      </c>
      <c r="O15" s="11">
        <v>0.2749698763836075</v>
      </c>
      <c r="P15" s="11">
        <v>0.09837204420632811</v>
      </c>
      <c r="Q15" s="11">
        <v>0.02880499843833307</v>
      </c>
      <c r="R15" s="11">
        <v>0.9339897926311271</v>
      </c>
      <c r="S15" s="12">
        <v>0.0</v>
      </c>
      <c r="T15" s="11">
        <v>0.007995128631591797</v>
      </c>
      <c r="U15" s="13">
        <v>19.0</v>
      </c>
      <c r="V15" s="13">
        <v>3.0</v>
      </c>
      <c r="X15" s="1" t="s">
        <v>31</v>
      </c>
      <c r="Y15" s="19" t="s">
        <v>32</v>
      </c>
      <c r="AB15" s="14">
        <f t="shared" si="1"/>
        <v>360.1597274</v>
      </c>
    </row>
    <row r="16">
      <c r="A16" s="9">
        <v>0.0</v>
      </c>
      <c r="B16" s="10">
        <v>20.0</v>
      </c>
      <c r="C16" s="9">
        <v>45.0</v>
      </c>
      <c r="D16" s="11">
        <v>10.0</v>
      </c>
      <c r="E16" s="9">
        <v>1.561172951345044</v>
      </c>
      <c r="F16" s="10">
        <v>31.43292169430319</v>
      </c>
      <c r="G16" s="9">
        <v>112.7295102720229</v>
      </c>
      <c r="H16" s="11">
        <v>6.946710954651562</v>
      </c>
      <c r="I16" s="9">
        <v>0.0</v>
      </c>
      <c r="J16" s="10">
        <v>25.27810090626167</v>
      </c>
      <c r="K16" s="9">
        <v>160.610839976568</v>
      </c>
      <c r="L16" s="11">
        <v>14.12109765379145</v>
      </c>
      <c r="M16" s="11">
        <v>0.1117409500258854</v>
      </c>
      <c r="N16" s="11">
        <v>2.231049788861609</v>
      </c>
      <c r="O16" s="11">
        <v>6.293321014970498</v>
      </c>
      <c r="P16" s="11">
        <v>0.6167010191673107</v>
      </c>
      <c r="Q16" s="11">
        <v>1.168254486406839</v>
      </c>
      <c r="R16" s="11">
        <v>3.799596730499208</v>
      </c>
      <c r="S16" s="12">
        <v>0.0</v>
      </c>
      <c r="T16" s="11">
        <v>0.008059024810791016</v>
      </c>
      <c r="U16" s="13">
        <v>18.0</v>
      </c>
      <c r="V16" s="13">
        <v>3.0</v>
      </c>
      <c r="AB16" s="14">
        <f t="shared" si="1"/>
        <v>361.561173</v>
      </c>
    </row>
    <row r="17">
      <c r="A17" s="9">
        <v>0.0</v>
      </c>
      <c r="B17" s="10">
        <v>20.0</v>
      </c>
      <c r="C17" s="9">
        <v>45.0</v>
      </c>
      <c r="D17" s="11">
        <v>10.0</v>
      </c>
      <c r="E17" s="9">
        <v>0.2382036650002621</v>
      </c>
      <c r="F17" s="10">
        <v>18.77125166562391</v>
      </c>
      <c r="G17" s="9">
        <v>46.26276973390027</v>
      </c>
      <c r="H17" s="11">
        <v>8.58105181540662</v>
      </c>
      <c r="I17" s="9">
        <v>0.0</v>
      </c>
      <c r="J17" s="10">
        <v>21.36165075681916</v>
      </c>
      <c r="K17" s="9">
        <v>120.9627925715538</v>
      </c>
      <c r="L17" s="11">
        <v>6.998775337752054</v>
      </c>
      <c r="M17" s="11">
        <v>0.0134567100941564</v>
      </c>
      <c r="N17" s="11">
        <v>0.1098522482038849</v>
      </c>
      <c r="O17" s="11">
        <v>0.190801391257418</v>
      </c>
      <c r="P17" s="11">
        <v>0.0844566160358782</v>
      </c>
      <c r="Q17" s="11">
        <v>0.01497599129151804</v>
      </c>
      <c r="R17" s="11">
        <v>0.5482529002772598</v>
      </c>
      <c r="S17" s="12">
        <v>0.0</v>
      </c>
      <c r="T17" s="11">
        <v>0.005996465682983398</v>
      </c>
      <c r="U17" s="13">
        <v>16.0</v>
      </c>
      <c r="V17" s="13">
        <v>3.0</v>
      </c>
      <c r="AB17" s="14">
        <f t="shared" si="1"/>
        <v>360.2382037</v>
      </c>
    </row>
    <row r="18">
      <c r="A18" s="9">
        <v>0.0</v>
      </c>
      <c r="B18" s="10">
        <v>20.0</v>
      </c>
      <c r="C18" s="9">
        <v>45.0</v>
      </c>
      <c r="D18" s="11">
        <v>10.0</v>
      </c>
      <c r="E18" s="9">
        <v>0.7287791658353545</v>
      </c>
      <c r="F18" s="10">
        <v>37.31479679617593</v>
      </c>
      <c r="G18" s="9">
        <v>73.90637677310878</v>
      </c>
      <c r="H18" s="11">
        <v>11.74811533477411</v>
      </c>
      <c r="I18" s="9">
        <v>0.0</v>
      </c>
      <c r="J18" s="10">
        <v>40.51725120312392</v>
      </c>
      <c r="K18" s="9">
        <v>96.94054828040274</v>
      </c>
      <c r="L18" s="11">
        <v>10.99713186012732</v>
      </c>
      <c r="M18" s="11">
        <v>0.05415463347702179</v>
      </c>
      <c r="N18" s="11">
        <v>1.685332262395023</v>
      </c>
      <c r="O18" s="11">
        <v>1.627980329351161</v>
      </c>
      <c r="P18" s="11">
        <v>0.7454692179896498</v>
      </c>
      <c r="Q18" s="11">
        <v>0.2474815433933163</v>
      </c>
      <c r="R18" s="11">
        <v>2.78478277749475</v>
      </c>
      <c r="S18" s="12">
        <v>0.0</v>
      </c>
      <c r="T18" s="11">
        <v>0.006995201110839844</v>
      </c>
      <c r="U18" s="13">
        <v>19.0</v>
      </c>
      <c r="V18" s="13">
        <v>3.0</v>
      </c>
      <c r="AB18" s="14">
        <f t="shared" si="1"/>
        <v>360.7287792</v>
      </c>
    </row>
    <row r="19">
      <c r="A19" s="9">
        <v>0.0</v>
      </c>
      <c r="B19" s="10">
        <v>20.0</v>
      </c>
      <c r="C19" s="9">
        <v>45.0</v>
      </c>
      <c r="D19" s="11">
        <v>10.0</v>
      </c>
      <c r="E19" s="9">
        <v>359.8127354502635</v>
      </c>
      <c r="F19" s="10">
        <v>24.36970589509885</v>
      </c>
      <c r="G19" s="9">
        <v>45.49950098098601</v>
      </c>
      <c r="H19" s="11">
        <v>13.08595233447024</v>
      </c>
      <c r="I19" s="9">
        <v>0.0</v>
      </c>
      <c r="J19" s="10">
        <v>35.72859155451863</v>
      </c>
      <c r="K19" s="9">
        <v>54.59537744906181</v>
      </c>
      <c r="L19" s="11">
        <v>13.28095623811636</v>
      </c>
      <c r="M19" s="11">
        <v>0.01708638423488541</v>
      </c>
      <c r="N19" s="11">
        <v>0.2447753449394794</v>
      </c>
      <c r="O19" s="11">
        <v>0.1976039561124395</v>
      </c>
      <c r="P19" s="11">
        <v>0.1827627204130564</v>
      </c>
      <c r="Q19" s="11">
        <v>0.0228023102933145</v>
      </c>
      <c r="R19" s="11">
        <v>1.194933903501248</v>
      </c>
      <c r="S19" s="12">
        <v>0.0</v>
      </c>
      <c r="T19" s="11">
        <v>0.007101535797119141</v>
      </c>
      <c r="U19" s="13">
        <v>16.0</v>
      </c>
      <c r="V19" s="13">
        <v>3.0</v>
      </c>
      <c r="W19" s="20"/>
      <c r="X19" s="21"/>
      <c r="Y19" s="19" t="s">
        <v>33</v>
      </c>
      <c r="AA19" s="19"/>
      <c r="AB19" s="14">
        <f t="shared" si="1"/>
        <v>359.8127355</v>
      </c>
    </row>
    <row r="20">
      <c r="A20" s="9">
        <v>0.0</v>
      </c>
      <c r="B20" s="10">
        <v>20.0</v>
      </c>
      <c r="C20" s="9">
        <v>45.0</v>
      </c>
      <c r="D20" s="11">
        <v>10.0</v>
      </c>
      <c r="E20" s="9">
        <v>0.3943124972874245</v>
      </c>
      <c r="F20" s="10">
        <v>19.36053304664062</v>
      </c>
      <c r="G20" s="9">
        <v>47.25910336262886</v>
      </c>
      <c r="H20" s="11">
        <v>7.654001741982154</v>
      </c>
      <c r="I20" s="9">
        <v>0.0</v>
      </c>
      <c r="J20" s="10">
        <v>15.92270408891795</v>
      </c>
      <c r="K20" s="9">
        <v>125.5930550717092</v>
      </c>
      <c r="L20" s="11">
        <v>9.978015458590445</v>
      </c>
      <c r="M20" s="11">
        <v>0.08809395505080814</v>
      </c>
      <c r="N20" s="11">
        <v>0.7420104230267263</v>
      </c>
      <c r="O20" s="11">
        <v>1.59361887943273</v>
      </c>
      <c r="P20" s="11">
        <v>0.5456140062013901</v>
      </c>
      <c r="Q20" s="11">
        <v>0.6587827478966582</v>
      </c>
      <c r="R20" s="11">
        <v>0.7948441856719854</v>
      </c>
      <c r="S20" s="12">
        <v>0.0</v>
      </c>
      <c r="T20" s="11">
        <v>0.006996870040893555</v>
      </c>
      <c r="U20" s="13">
        <v>16.0</v>
      </c>
      <c r="V20" s="13">
        <v>3.0</v>
      </c>
      <c r="X20" s="19" t="s">
        <v>3</v>
      </c>
      <c r="Y20" s="22">
        <f>MOD(AVERAGE(AB3:AB1000), 360)</f>
        <v>0.3252140992</v>
      </c>
      <c r="AB20" s="14">
        <f t="shared" si="1"/>
        <v>360.3943125</v>
      </c>
    </row>
    <row r="21" ht="15.75" customHeight="1">
      <c r="A21" s="9">
        <v>0.0</v>
      </c>
      <c r="B21" s="10">
        <v>20.0</v>
      </c>
      <c r="C21" s="9">
        <v>45.0</v>
      </c>
      <c r="D21" s="11">
        <v>10.0</v>
      </c>
      <c r="E21" s="9">
        <v>0.1747695848381983</v>
      </c>
      <c r="F21" s="10">
        <v>17.35642462660858</v>
      </c>
      <c r="G21" s="9">
        <v>45.22662155440072</v>
      </c>
      <c r="H21" s="11">
        <v>8.009740595436277</v>
      </c>
      <c r="I21" s="9">
        <v>0.0</v>
      </c>
      <c r="J21" s="10">
        <v>11.04890239053321</v>
      </c>
      <c r="K21" s="9">
        <v>47.42652468542763</v>
      </c>
      <c r="L21" s="11">
        <v>5.666624642836696</v>
      </c>
      <c r="M21" s="11">
        <v>0.0149541199276728</v>
      </c>
      <c r="N21" s="11">
        <v>0.1043356382254273</v>
      </c>
      <c r="O21" s="11">
        <v>0.2050918010419925</v>
      </c>
      <c r="P21" s="11">
        <v>0.08348774705960368</v>
      </c>
      <c r="Q21" s="11">
        <v>0.01862482777911937</v>
      </c>
      <c r="R21" s="11">
        <v>0.7672207339931172</v>
      </c>
      <c r="S21" s="12">
        <v>0.0</v>
      </c>
      <c r="T21" s="11">
        <v>0.006996393203735352</v>
      </c>
      <c r="U21" s="13">
        <v>16.0</v>
      </c>
      <c r="V21" s="13">
        <v>3.0</v>
      </c>
      <c r="W21" s="23"/>
      <c r="X21" s="19" t="s">
        <v>4</v>
      </c>
      <c r="Y21" s="24">
        <f>AVERAGE(F3:F1000)</f>
        <v>21.38605867</v>
      </c>
      <c r="AA21" s="1"/>
      <c r="AB21" s="14">
        <f t="shared" si="1"/>
        <v>360.1747696</v>
      </c>
    </row>
    <row r="22" ht="15.75" customHeight="1">
      <c r="A22" s="9">
        <v>0.0</v>
      </c>
      <c r="B22" s="10">
        <v>20.0</v>
      </c>
      <c r="C22" s="9">
        <v>45.0</v>
      </c>
      <c r="D22" s="11">
        <v>10.0</v>
      </c>
      <c r="E22" s="9">
        <v>1.595385985346792</v>
      </c>
      <c r="F22" s="10">
        <v>29.95825101667868</v>
      </c>
      <c r="G22" s="9">
        <v>114.3499364833546</v>
      </c>
      <c r="H22" s="11">
        <v>6.616107482606442</v>
      </c>
      <c r="I22" s="9">
        <v>0.0</v>
      </c>
      <c r="J22" s="10">
        <v>32.41959672295437</v>
      </c>
      <c r="K22" s="9">
        <v>162.3053554616529</v>
      </c>
      <c r="L22" s="11">
        <v>12.55295923148917</v>
      </c>
      <c r="M22" s="11">
        <v>0.1031491693510892</v>
      </c>
      <c r="N22" s="11">
        <v>1.858642804604676</v>
      </c>
      <c r="O22" s="11">
        <v>5.757644670933249</v>
      </c>
      <c r="P22" s="11">
        <v>0.5128416473324917</v>
      </c>
      <c r="Q22" s="11">
        <v>1.003405639067742</v>
      </c>
      <c r="R22" s="11">
        <v>3.808422289158838</v>
      </c>
      <c r="S22" s="12">
        <v>0.0</v>
      </c>
      <c r="T22" s="11">
        <v>0.006995677947998047</v>
      </c>
      <c r="U22" s="13">
        <v>18.0</v>
      </c>
      <c r="V22" s="13">
        <v>3.0</v>
      </c>
      <c r="X22" s="19" t="s">
        <v>5</v>
      </c>
      <c r="Y22" s="22">
        <f>AVERAGE(G3:G1000)</f>
        <v>56.97403919</v>
      </c>
      <c r="AB22" s="14">
        <f t="shared" si="1"/>
        <v>361.595386</v>
      </c>
    </row>
    <row r="23" ht="15.75" customHeight="1">
      <c r="A23" s="9">
        <v>0.0</v>
      </c>
      <c r="B23" s="10">
        <v>20.0</v>
      </c>
      <c r="C23" s="9">
        <v>45.0</v>
      </c>
      <c r="D23" s="11">
        <v>10.0</v>
      </c>
      <c r="E23" s="9">
        <v>0.09410529314498697</v>
      </c>
      <c r="F23" s="10">
        <v>20.52976949853834</v>
      </c>
      <c r="G23" s="9">
        <v>46.47244995032977</v>
      </c>
      <c r="H23" s="11">
        <v>9.738518815898916</v>
      </c>
      <c r="I23" s="9">
        <v>0.0</v>
      </c>
      <c r="J23" s="10">
        <v>35.97459107762275</v>
      </c>
      <c r="K23" s="9">
        <v>65.13272140178191</v>
      </c>
      <c r="L23" s="11">
        <v>7.106481330528727</v>
      </c>
      <c r="M23" s="11">
        <v>0.01359360724526185</v>
      </c>
      <c r="N23" s="11">
        <v>0.1339803526807732</v>
      </c>
      <c r="O23" s="11">
        <v>0.1852807160534435</v>
      </c>
      <c r="P23" s="11">
        <v>0.1003965936774036</v>
      </c>
      <c r="Q23" s="11">
        <v>0.01502797455321459</v>
      </c>
      <c r="R23" s="11">
        <v>0.1698553262812914</v>
      </c>
      <c r="S23" s="12">
        <v>1.0</v>
      </c>
      <c r="T23" s="11">
        <v>0.00700068473815918</v>
      </c>
      <c r="U23" s="13">
        <v>16.0</v>
      </c>
      <c r="V23" s="13">
        <v>3.0</v>
      </c>
      <c r="X23" s="19" t="s">
        <v>34</v>
      </c>
      <c r="Y23" s="25">
        <f>AVERAGE(H3:H1000)</f>
        <v>9.442831467</v>
      </c>
      <c r="AB23" s="14">
        <f t="shared" si="1"/>
        <v>360.0941053</v>
      </c>
    </row>
    <row r="24" ht="15.75" customHeight="1">
      <c r="A24" s="9">
        <v>0.0</v>
      </c>
      <c r="B24" s="10">
        <v>20.0</v>
      </c>
      <c r="C24" s="9">
        <v>45.0</v>
      </c>
      <c r="D24" s="11">
        <v>10.0</v>
      </c>
      <c r="E24" s="9">
        <v>0.1300513542705642</v>
      </c>
      <c r="F24" s="10">
        <v>15.25972404092147</v>
      </c>
      <c r="G24" s="9">
        <v>43.21003570597578</v>
      </c>
      <c r="H24" s="11">
        <v>7.433897746386139</v>
      </c>
      <c r="I24" s="9">
        <v>0.0</v>
      </c>
      <c r="J24" s="10">
        <v>6.091487474888748</v>
      </c>
      <c r="K24" s="9">
        <v>68.0798743406208</v>
      </c>
      <c r="L24" s="11">
        <v>5.308687071551571</v>
      </c>
      <c r="M24" s="11">
        <v>0.04368458309763895</v>
      </c>
      <c r="N24" s="11">
        <v>0.2381760041713737</v>
      </c>
      <c r="O24" s="11">
        <v>0.5333235617752974</v>
      </c>
      <c r="P24" s="11">
        <v>0.20557577216951</v>
      </c>
      <c r="Q24" s="11">
        <v>0.1596000085502782</v>
      </c>
      <c r="R24" s="11">
        <v>1.11381050591159</v>
      </c>
      <c r="S24" s="12">
        <v>0.0</v>
      </c>
      <c r="T24" s="11">
        <v>0.006695270538330078</v>
      </c>
      <c r="U24" s="13">
        <v>16.0</v>
      </c>
      <c r="V24" s="13">
        <v>3.0</v>
      </c>
      <c r="X24" s="19" t="s">
        <v>11</v>
      </c>
      <c r="Y24" s="25">
        <f>AVERAGE(Q3:Q1000)</f>
        <v>0.7712787947</v>
      </c>
      <c r="Z24" s="1" t="s">
        <v>35</v>
      </c>
      <c r="AA24" s="2">
        <f>SQRT(Y24)</f>
        <v>0.8782247974</v>
      </c>
      <c r="AB24" s="14">
        <f t="shared" si="1"/>
        <v>360.1300514</v>
      </c>
    </row>
    <row r="25" ht="15.75" customHeight="1">
      <c r="A25" s="9">
        <v>0.0</v>
      </c>
      <c r="B25" s="10">
        <v>20.0</v>
      </c>
      <c r="C25" s="9">
        <v>45.0</v>
      </c>
      <c r="D25" s="11">
        <v>10.0</v>
      </c>
      <c r="E25" s="9">
        <v>0.04963997157343465</v>
      </c>
      <c r="F25" s="10">
        <v>16.65389626076754</v>
      </c>
      <c r="G25" s="9">
        <v>42.12627263265678</v>
      </c>
      <c r="H25" s="11">
        <v>8.588445719844076</v>
      </c>
      <c r="I25" s="9">
        <v>0.0</v>
      </c>
      <c r="J25" s="10">
        <v>6.159886703550528</v>
      </c>
      <c r="K25" s="9">
        <v>9.609835958499984</v>
      </c>
      <c r="L25" s="11">
        <v>7.413724733657822</v>
      </c>
      <c r="M25" s="11">
        <v>0.02231299151357461</v>
      </c>
      <c r="N25" s="11">
        <v>0.146680012904387</v>
      </c>
      <c r="O25" s="11">
        <v>0.2557092876892944</v>
      </c>
      <c r="P25" s="11">
        <v>0.1251365723161042</v>
      </c>
      <c r="Q25" s="11">
        <v>0.04068397381128865</v>
      </c>
      <c r="R25" s="11">
        <v>0.7159837253852943</v>
      </c>
      <c r="S25" s="12">
        <v>0.0</v>
      </c>
      <c r="T25" s="11">
        <v>0.006995439529418945</v>
      </c>
      <c r="U25" s="13">
        <v>16.0</v>
      </c>
      <c r="V25" s="13">
        <v>3.0</v>
      </c>
      <c r="X25" s="19" t="s">
        <v>12</v>
      </c>
      <c r="Y25" s="25">
        <f>AVERAGE(R3:R1000)</f>
        <v>1.461806027</v>
      </c>
      <c r="AB25" s="14">
        <f t="shared" si="1"/>
        <v>360.04964</v>
      </c>
    </row>
    <row r="26" ht="15.75" customHeight="1">
      <c r="A26" s="9">
        <v>0.0</v>
      </c>
      <c r="B26" s="10">
        <v>20.0</v>
      </c>
      <c r="C26" s="9">
        <v>45.0</v>
      </c>
      <c r="D26" s="11">
        <v>10.0</v>
      </c>
      <c r="E26" s="9">
        <v>359.7723356719937</v>
      </c>
      <c r="F26" s="10">
        <v>26.41102288085541</v>
      </c>
      <c r="G26" s="9">
        <v>45.72996173114727</v>
      </c>
      <c r="H26" s="11">
        <v>14.48030810943741</v>
      </c>
      <c r="I26" s="9">
        <v>0.0</v>
      </c>
      <c r="J26" s="10">
        <v>46.20674792484117</v>
      </c>
      <c r="K26" s="9">
        <v>58.94830008494434</v>
      </c>
      <c r="L26" s="11">
        <v>13.49091778197109</v>
      </c>
      <c r="M26" s="11">
        <v>0.02053351986313371</v>
      </c>
      <c r="N26" s="11">
        <v>0.3480013963087178</v>
      </c>
      <c r="O26" s="11">
        <v>0.2325094685675524</v>
      </c>
      <c r="P26" s="11">
        <v>0.2564663783553154</v>
      </c>
      <c r="Q26" s="11">
        <v>0.03259916934760836</v>
      </c>
      <c r="R26" s="11">
        <v>1.729494059377549</v>
      </c>
      <c r="S26" s="12">
        <v>0.0</v>
      </c>
      <c r="T26" s="11">
        <v>0.006995916366577148</v>
      </c>
      <c r="U26" s="13">
        <v>16.0</v>
      </c>
      <c r="V26" s="13">
        <v>3.0</v>
      </c>
      <c r="X26" s="1" t="s">
        <v>36</v>
      </c>
      <c r="Y26" s="26">
        <f>AVERAGE(S3:S1000)</f>
        <v>0.26</v>
      </c>
      <c r="AB26" s="14">
        <f t="shared" si="1"/>
        <v>359.7723357</v>
      </c>
    </row>
    <row r="27" ht="15.75" customHeight="1">
      <c r="A27" s="9">
        <v>0.0</v>
      </c>
      <c r="B27" s="10">
        <v>20.0</v>
      </c>
      <c r="C27" s="9">
        <v>45.0</v>
      </c>
      <c r="D27" s="11">
        <v>10.0</v>
      </c>
      <c r="E27" s="9">
        <v>0.6056140516562775</v>
      </c>
      <c r="F27" s="10">
        <v>25.06840932934739</v>
      </c>
      <c r="G27" s="9">
        <v>63.21290363855316</v>
      </c>
      <c r="H27" s="11">
        <v>8.360461760349734</v>
      </c>
      <c r="I27" s="9">
        <v>0.0</v>
      </c>
      <c r="J27" s="10">
        <v>30.50133647374137</v>
      </c>
      <c r="K27" s="9">
        <v>95.89286370817929</v>
      </c>
      <c r="L27" s="11">
        <v>7.10662315518312</v>
      </c>
      <c r="M27" s="11">
        <v>0.0355267691008976</v>
      </c>
      <c r="N27" s="11">
        <v>0.493786282433691</v>
      </c>
      <c r="O27" s="11">
        <v>0.9092076685113245</v>
      </c>
      <c r="P27" s="11">
        <v>0.2739036816420815</v>
      </c>
      <c r="Q27" s="11">
        <v>0.1079007559696644</v>
      </c>
      <c r="R27" s="11">
        <v>1.43897810790275</v>
      </c>
      <c r="S27" s="12">
        <v>0.0</v>
      </c>
      <c r="T27" s="11">
        <v>0.007991552352905273</v>
      </c>
      <c r="U27" s="13">
        <v>18.0</v>
      </c>
      <c r="V27" s="13">
        <v>3.0</v>
      </c>
      <c r="X27" s="27" t="s">
        <v>14</v>
      </c>
      <c r="Y27" s="28">
        <f>AVERAGE(U3:U1000)</f>
        <v>17.3</v>
      </c>
      <c r="Z27" s="15" t="s">
        <v>37</v>
      </c>
      <c r="AA27" s="4">
        <f>MAX(U3:U1000)</f>
        <v>23</v>
      </c>
      <c r="AB27" s="14">
        <f t="shared" si="1"/>
        <v>360.6056141</v>
      </c>
    </row>
    <row r="28" ht="15.75" customHeight="1">
      <c r="A28" s="9">
        <v>0.0</v>
      </c>
      <c r="B28" s="10">
        <v>20.0</v>
      </c>
      <c r="C28" s="9">
        <v>45.0</v>
      </c>
      <c r="D28" s="11">
        <v>10.0</v>
      </c>
      <c r="E28" s="9">
        <v>359.5873780443604</v>
      </c>
      <c r="F28" s="10">
        <v>13.51607727192055</v>
      </c>
      <c r="G28" s="9">
        <v>26.94180890972994</v>
      </c>
      <c r="H28" s="11">
        <v>14.24710676137289</v>
      </c>
      <c r="I28" s="9">
        <v>0.0</v>
      </c>
      <c r="J28" s="10">
        <v>37.58793612898501</v>
      </c>
      <c r="K28" s="9">
        <v>12.75215940648916</v>
      </c>
      <c r="L28" s="11">
        <v>6.927493983532899</v>
      </c>
      <c r="M28" s="11">
        <v>0.08654334909513543</v>
      </c>
      <c r="N28" s="11">
        <v>0.4571914833363055</v>
      </c>
      <c r="O28" s="11">
        <v>0.3992541770817546</v>
      </c>
      <c r="P28" s="11">
        <v>0.5869790808009697</v>
      </c>
      <c r="Q28" s="11">
        <v>0.5173203543865049</v>
      </c>
      <c r="R28" s="11">
        <v>2.156713850516486</v>
      </c>
      <c r="S28" s="12">
        <v>0.0</v>
      </c>
      <c r="T28" s="11">
        <v>0.00899362564086914</v>
      </c>
      <c r="U28" s="13">
        <v>21.0</v>
      </c>
      <c r="V28" s="13">
        <v>3.0</v>
      </c>
      <c r="X28" s="15" t="s">
        <v>15</v>
      </c>
      <c r="Y28" s="4">
        <f>AVERAGE(V3:V1000)</f>
        <v>3</v>
      </c>
      <c r="Z28" s="15" t="s">
        <v>38</v>
      </c>
      <c r="AA28" s="4">
        <f>MAX(V3:V1000)</f>
        <v>3</v>
      </c>
      <c r="AB28" s="14">
        <f t="shared" si="1"/>
        <v>359.587378</v>
      </c>
    </row>
    <row r="29" ht="15.75" customHeight="1">
      <c r="A29" s="9">
        <v>0.0</v>
      </c>
      <c r="B29" s="10">
        <v>20.0</v>
      </c>
      <c r="C29" s="9">
        <v>45.0</v>
      </c>
      <c r="D29" s="11">
        <v>10.0</v>
      </c>
      <c r="E29" s="9">
        <v>0.5320172146933477</v>
      </c>
      <c r="F29" s="10">
        <v>22.73815911524044</v>
      </c>
      <c r="G29" s="9">
        <v>54.56554001732606</v>
      </c>
      <c r="H29" s="11">
        <v>7.868863740801819</v>
      </c>
      <c r="I29" s="9">
        <v>0.0</v>
      </c>
      <c r="J29" s="10">
        <v>45.63533822435031</v>
      </c>
      <c r="K29" s="9">
        <v>145.322681816645</v>
      </c>
      <c r="L29" s="11">
        <v>6.245029428741027</v>
      </c>
      <c r="M29" s="11">
        <v>0.09402703407734953</v>
      </c>
      <c r="N29" s="11">
        <v>1.073356781814234</v>
      </c>
      <c r="O29" s="11">
        <v>2.218613411987302</v>
      </c>
      <c r="P29" s="11">
        <v>0.6729606758933885</v>
      </c>
      <c r="Q29" s="11">
        <v>0.7555951792294838</v>
      </c>
      <c r="R29" s="11">
        <v>1.133106795176072</v>
      </c>
      <c r="S29" s="12">
        <v>0.0</v>
      </c>
      <c r="T29" s="11">
        <v>0.006995916366577148</v>
      </c>
      <c r="U29" s="13">
        <v>17.0</v>
      </c>
      <c r="V29" s="13">
        <v>3.0</v>
      </c>
      <c r="X29" s="15" t="s">
        <v>13</v>
      </c>
      <c r="Y29" s="2">
        <f>AVERAGE(T3:T1000)</f>
        <v>0.008461427689</v>
      </c>
      <c r="Z29" s="15" t="s">
        <v>39</v>
      </c>
      <c r="AA29" s="2">
        <f>MAX(T3:T1000)</f>
        <v>0.04497289658</v>
      </c>
      <c r="AB29" s="14">
        <f t="shared" si="1"/>
        <v>360.5320172</v>
      </c>
    </row>
    <row r="30" ht="15.75" customHeight="1">
      <c r="A30" s="9">
        <v>0.0</v>
      </c>
      <c r="B30" s="10">
        <v>20.0</v>
      </c>
      <c r="C30" s="9">
        <v>45.0</v>
      </c>
      <c r="D30" s="11">
        <v>10.0</v>
      </c>
      <c r="E30" s="9">
        <v>359.9556373348328</v>
      </c>
      <c r="F30" s="10">
        <v>17.55345394677334</v>
      </c>
      <c r="G30" s="9">
        <v>39.77819271624544</v>
      </c>
      <c r="H30" s="11">
        <v>9.580833682168716</v>
      </c>
      <c r="I30" s="9">
        <v>0.0</v>
      </c>
      <c r="J30" s="10">
        <v>6.539262654596333</v>
      </c>
      <c r="K30" s="9">
        <v>51.27418071856701</v>
      </c>
      <c r="L30" s="11">
        <v>14.21936042659746</v>
      </c>
      <c r="M30" s="11">
        <v>0.03678142768627251</v>
      </c>
      <c r="N30" s="11">
        <v>0.271634644714702</v>
      </c>
      <c r="O30" s="11">
        <v>0.3923232321429854</v>
      </c>
      <c r="P30" s="11">
        <v>0.2353124690423805</v>
      </c>
      <c r="Q30" s="11">
        <v>0.1085888105530658</v>
      </c>
      <c r="R30" s="11">
        <v>0.4503062656123661</v>
      </c>
      <c r="S30" s="12">
        <v>1.0</v>
      </c>
      <c r="T30" s="11">
        <v>0.0139927864074707</v>
      </c>
      <c r="U30" s="13">
        <v>16.0</v>
      </c>
      <c r="V30" s="13">
        <v>3.0</v>
      </c>
      <c r="X30" s="18" t="s">
        <v>7</v>
      </c>
      <c r="Y30" s="25">
        <f>AVERAGE(M3:M1000)</f>
        <v>0.0553418453</v>
      </c>
      <c r="AB30" s="14">
        <f t="shared" si="1"/>
        <v>359.9556373</v>
      </c>
    </row>
    <row r="31" ht="15.75" customHeight="1">
      <c r="A31" s="9">
        <v>0.0</v>
      </c>
      <c r="B31" s="10">
        <v>20.0</v>
      </c>
      <c r="C31" s="9">
        <v>45.0</v>
      </c>
      <c r="D31" s="11">
        <v>10.0</v>
      </c>
      <c r="E31" s="9">
        <v>0.7061335377952671</v>
      </c>
      <c r="F31" s="10">
        <v>35.6895147412184</v>
      </c>
      <c r="G31" s="9">
        <v>73.42081853069877</v>
      </c>
      <c r="H31" s="11">
        <v>11.22046951469668</v>
      </c>
      <c r="I31" s="9">
        <v>0.0</v>
      </c>
      <c r="J31" s="10">
        <v>37.88532886986465</v>
      </c>
      <c r="K31" s="9">
        <v>94.69635991100668</v>
      </c>
      <c r="L31" s="11">
        <v>10.7542289217387</v>
      </c>
      <c r="M31" s="11">
        <v>0.05269458992794421</v>
      </c>
      <c r="N31" s="11">
        <v>1.496142914949671</v>
      </c>
      <c r="O31" s="11">
        <v>1.579528790564385</v>
      </c>
      <c r="P31" s="11">
        <v>0.6716075624801482</v>
      </c>
      <c r="Q31" s="11">
        <v>0.2349168370894806</v>
      </c>
      <c r="R31" s="11">
        <v>2.499630788158657</v>
      </c>
      <c r="S31" s="12">
        <v>0.0</v>
      </c>
      <c r="T31" s="11">
        <v>0.04497289657592773</v>
      </c>
      <c r="U31" s="13">
        <v>19.0</v>
      </c>
      <c r="V31" s="13">
        <v>3.0</v>
      </c>
      <c r="X31" s="18" t="s">
        <v>8</v>
      </c>
      <c r="Y31" s="25">
        <f>AVERAGE(N3:N1000)</f>
        <v>0.5873132612</v>
      </c>
      <c r="AB31" s="14">
        <f t="shared" si="1"/>
        <v>360.7061335</v>
      </c>
    </row>
    <row r="32" ht="15.75" customHeight="1">
      <c r="A32" s="9">
        <v>0.0</v>
      </c>
      <c r="B32" s="10">
        <v>20.0</v>
      </c>
      <c r="C32" s="9">
        <v>45.0</v>
      </c>
      <c r="D32" s="11">
        <v>10.0</v>
      </c>
      <c r="E32" s="9">
        <v>359.9959181059871</v>
      </c>
      <c r="F32" s="10">
        <v>20.09175075596473</v>
      </c>
      <c r="G32" s="9">
        <v>45.28573061677458</v>
      </c>
      <c r="H32" s="11">
        <v>9.977908928301318</v>
      </c>
      <c r="I32" s="9">
        <v>0.0</v>
      </c>
      <c r="J32" s="10">
        <v>18.90849767010958</v>
      </c>
      <c r="K32" s="9">
        <v>56.65188135690708</v>
      </c>
      <c r="L32" s="11">
        <v>10.99954998345699</v>
      </c>
      <c r="M32" s="11">
        <v>0.0114041525478506</v>
      </c>
      <c r="N32" s="11">
        <v>0.1085892137013895</v>
      </c>
      <c r="O32" s="11">
        <v>0.1440755527618089</v>
      </c>
      <c r="P32" s="11">
        <v>0.08377370392617145</v>
      </c>
      <c r="Q32" s="11">
        <v>0.01049880425826519</v>
      </c>
      <c r="R32" s="11">
        <v>0.02133240317766093</v>
      </c>
      <c r="S32" s="12">
        <v>1.0</v>
      </c>
      <c r="T32" s="11">
        <v>0.00699615478515625</v>
      </c>
      <c r="U32" s="13">
        <v>16.0</v>
      </c>
      <c r="V32" s="13">
        <v>3.0</v>
      </c>
      <c r="X32" s="18" t="s">
        <v>9</v>
      </c>
      <c r="Y32" s="25">
        <f>AVERAGE(O3:O1000)</f>
        <v>1.363168936</v>
      </c>
      <c r="AB32" s="14">
        <f t="shared" si="1"/>
        <v>359.9959181</v>
      </c>
    </row>
    <row r="33" ht="15.75" customHeight="1">
      <c r="A33" s="9">
        <v>0.0</v>
      </c>
      <c r="B33" s="10">
        <v>20.0</v>
      </c>
      <c r="C33" s="9">
        <v>45.0</v>
      </c>
      <c r="D33" s="11">
        <v>10.0</v>
      </c>
      <c r="E33" s="9">
        <v>0.5936774933756178</v>
      </c>
      <c r="F33" s="10">
        <v>20.81751824068067</v>
      </c>
      <c r="G33" s="9">
        <v>41.56330740816854</v>
      </c>
      <c r="H33" s="11">
        <v>11.10126852858821</v>
      </c>
      <c r="I33" s="9">
        <v>0.0</v>
      </c>
      <c r="J33" s="10">
        <v>40.15464445763878</v>
      </c>
      <c r="K33" s="9">
        <v>23.97256678645916</v>
      </c>
      <c r="L33" s="11">
        <v>6.100550418005057</v>
      </c>
      <c r="M33" s="11">
        <v>0.04118579740734343</v>
      </c>
      <c r="N33" s="11">
        <v>0.4295752999660402</v>
      </c>
      <c r="O33" s="11">
        <v>0.4698817674617525</v>
      </c>
      <c r="P33" s="11">
        <v>0.3463015922002821</v>
      </c>
      <c r="Q33" s="11">
        <v>0.1343598603474617</v>
      </c>
      <c r="R33" s="11">
        <v>0.5777803403434663</v>
      </c>
      <c r="S33" s="12">
        <v>0.0</v>
      </c>
      <c r="T33" s="11">
        <v>0.01798892021179199</v>
      </c>
      <c r="U33" s="13">
        <v>21.0</v>
      </c>
      <c r="V33" s="13">
        <v>3.0</v>
      </c>
      <c r="X33" s="18" t="s">
        <v>10</v>
      </c>
      <c r="Y33" s="25">
        <f>AVERAGE(P3:P1000)</f>
        <v>0.3343063219</v>
      </c>
      <c r="AB33" s="14">
        <f t="shared" si="1"/>
        <v>360.5936775</v>
      </c>
    </row>
    <row r="34" ht="15.75" customHeight="1">
      <c r="A34" s="9">
        <v>0.0</v>
      </c>
      <c r="B34" s="10">
        <v>20.0</v>
      </c>
      <c r="C34" s="9">
        <v>45.0</v>
      </c>
      <c r="D34" s="11">
        <v>10.0</v>
      </c>
      <c r="E34" s="9">
        <v>359.9989188051865</v>
      </c>
      <c r="F34" s="10">
        <v>18.19440387222903</v>
      </c>
      <c r="G34" s="9">
        <v>40.55721454341185</v>
      </c>
      <c r="H34" s="11">
        <v>10.70274931355149</v>
      </c>
      <c r="I34" s="9">
        <v>0.0</v>
      </c>
      <c r="J34" s="10">
        <v>49.0768175143689</v>
      </c>
      <c r="K34" s="9">
        <v>120.3662408506557</v>
      </c>
      <c r="L34" s="11">
        <v>5.196342400792905</v>
      </c>
      <c r="M34" s="11">
        <v>0.04289095767451957</v>
      </c>
      <c r="N34" s="11">
        <v>0.3476572201469095</v>
      </c>
      <c r="O34" s="11">
        <v>0.413583883671755</v>
      </c>
      <c r="P34" s="11">
        <v>0.3024312419157132</v>
      </c>
      <c r="Q34" s="11">
        <v>0.144422354339835</v>
      </c>
      <c r="R34" s="11">
        <v>0.4374936074868757</v>
      </c>
      <c r="S34" s="12">
        <v>1.0</v>
      </c>
      <c r="T34" s="11">
        <v>0.007996320724487305</v>
      </c>
      <c r="U34" s="13">
        <v>16.0</v>
      </c>
      <c r="V34" s="13">
        <v>3.0</v>
      </c>
      <c r="AB34" s="14">
        <f t="shared" si="1"/>
        <v>359.9989188</v>
      </c>
    </row>
    <row r="35" ht="15.75" customHeight="1">
      <c r="A35" s="9">
        <v>0.0</v>
      </c>
      <c r="B35" s="10">
        <v>20.0</v>
      </c>
      <c r="C35" s="9">
        <v>45.0</v>
      </c>
      <c r="D35" s="11">
        <v>10.0</v>
      </c>
      <c r="E35" s="9">
        <v>359.95580831946</v>
      </c>
      <c r="F35" s="10">
        <v>18.78647374737087</v>
      </c>
      <c r="G35" s="9">
        <v>42.52401803700614</v>
      </c>
      <c r="H35" s="11">
        <v>9.902589869342869</v>
      </c>
      <c r="I35" s="9">
        <v>0.0</v>
      </c>
      <c r="J35" s="10">
        <v>18.11917900179064</v>
      </c>
      <c r="K35" s="9">
        <v>19.56667285387698</v>
      </c>
      <c r="L35" s="11">
        <v>6.63779933030564</v>
      </c>
      <c r="M35" s="11">
        <v>0.01424633996035815</v>
      </c>
      <c r="N35" s="11">
        <v>0.1198558098560517</v>
      </c>
      <c r="O35" s="11">
        <v>0.1622757008583887</v>
      </c>
      <c r="P35" s="11">
        <v>0.09827883180154738</v>
      </c>
      <c r="Q35" s="11">
        <v>0.01628665943454032</v>
      </c>
      <c r="R35" s="11">
        <v>0.1984271895932222</v>
      </c>
      <c r="S35" s="12">
        <v>1.0</v>
      </c>
      <c r="T35" s="11">
        <v>0.007994413375854492</v>
      </c>
      <c r="U35" s="13">
        <v>16.0</v>
      </c>
      <c r="V35" s="13">
        <v>3.0</v>
      </c>
      <c r="AB35" s="14">
        <f t="shared" si="1"/>
        <v>359.9558083</v>
      </c>
    </row>
    <row r="36" ht="15.75" customHeight="1">
      <c r="A36" s="9">
        <v>0.0</v>
      </c>
      <c r="B36" s="10">
        <v>20.0</v>
      </c>
      <c r="C36" s="9">
        <v>45.0</v>
      </c>
      <c r="D36" s="11">
        <v>10.0</v>
      </c>
      <c r="E36" s="9">
        <v>0.1343631800285469</v>
      </c>
      <c r="F36" s="10">
        <v>22.28425769655728</v>
      </c>
      <c r="G36" s="9">
        <v>46.42828630131187</v>
      </c>
      <c r="H36" s="11">
        <v>10.39073902558862</v>
      </c>
      <c r="I36" s="9">
        <v>0.0</v>
      </c>
      <c r="J36" s="10">
        <v>21.31477011034929</v>
      </c>
      <c r="K36" s="9">
        <v>121.5132391628647</v>
      </c>
      <c r="L36" s="11">
        <v>14.1446145979206</v>
      </c>
      <c r="M36" s="11">
        <v>0.0439393747047146</v>
      </c>
      <c r="N36" s="11">
        <v>0.5092158220013389</v>
      </c>
      <c r="O36" s="11">
        <v>0.6257974958054044</v>
      </c>
      <c r="P36" s="11">
        <v>0.3694098822475707</v>
      </c>
      <c r="Q36" s="11">
        <v>0.1563374764501021</v>
      </c>
      <c r="R36" s="11">
        <v>0.3573375169835283</v>
      </c>
      <c r="S36" s="12">
        <v>1.0</v>
      </c>
      <c r="T36" s="11">
        <v>0.008994817733764648</v>
      </c>
      <c r="U36" s="13">
        <v>16.0</v>
      </c>
      <c r="V36" s="13">
        <v>3.0</v>
      </c>
      <c r="AB36" s="14">
        <f t="shared" si="1"/>
        <v>360.1343632</v>
      </c>
    </row>
    <row r="37" ht="15.75" customHeight="1">
      <c r="A37" s="9">
        <v>0.0</v>
      </c>
      <c r="B37" s="10">
        <v>20.0</v>
      </c>
      <c r="C37" s="9">
        <v>45.0</v>
      </c>
      <c r="D37" s="11">
        <v>10.0</v>
      </c>
      <c r="E37" s="9">
        <v>0.01040115702321595</v>
      </c>
      <c r="F37" s="10">
        <v>16.90246591297636</v>
      </c>
      <c r="G37" s="9">
        <v>41.35185667951062</v>
      </c>
      <c r="H37" s="11">
        <v>8.96409645201967</v>
      </c>
      <c r="I37" s="9">
        <v>0.0</v>
      </c>
      <c r="J37" s="10">
        <v>7.301306156897899</v>
      </c>
      <c r="K37" s="9">
        <v>57.2397964630124</v>
      </c>
      <c r="L37" s="11">
        <v>10.55034775555207</v>
      </c>
      <c r="M37" s="11">
        <v>0.01830514737778787</v>
      </c>
      <c r="N37" s="11">
        <v>0.1246938450441213</v>
      </c>
      <c r="O37" s="11">
        <v>0.2019605290673762</v>
      </c>
      <c r="P37" s="11">
        <v>0.1071974904114899</v>
      </c>
      <c r="Q37" s="11">
        <v>0.02716744481715066</v>
      </c>
      <c r="R37" s="11">
        <v>0.6109075998484235</v>
      </c>
      <c r="S37" s="12">
        <v>0.0</v>
      </c>
      <c r="T37" s="11">
        <v>0.008993864059448242</v>
      </c>
      <c r="U37" s="13">
        <v>16.0</v>
      </c>
      <c r="V37" s="13">
        <v>3.0</v>
      </c>
      <c r="AB37" s="14">
        <f t="shared" si="1"/>
        <v>360.0104012</v>
      </c>
    </row>
    <row r="38" ht="15.75" customHeight="1">
      <c r="A38" s="9">
        <v>0.0</v>
      </c>
      <c r="B38" s="10">
        <v>20.0</v>
      </c>
      <c r="C38" s="9">
        <v>45.0</v>
      </c>
      <c r="D38" s="11">
        <v>10.0</v>
      </c>
      <c r="E38" s="9">
        <v>359.1313825599064</v>
      </c>
      <c r="F38" s="10">
        <v>21.32797139208295</v>
      </c>
      <c r="G38" s="9">
        <v>35.20479069446763</v>
      </c>
      <c r="H38" s="11">
        <v>17.16189312658795</v>
      </c>
      <c r="I38" s="9">
        <v>0.0</v>
      </c>
      <c r="J38" s="10">
        <v>45.50625599342058</v>
      </c>
      <c r="K38" s="9">
        <v>22.76272687352993</v>
      </c>
      <c r="L38" s="11">
        <v>13.12506635183173</v>
      </c>
      <c r="M38" s="11">
        <v>0.03963357882866311</v>
      </c>
      <c r="N38" s="11">
        <v>0.4755535967180959</v>
      </c>
      <c r="O38" s="11">
        <v>0.2597497744633904</v>
      </c>
      <c r="P38" s="11">
        <v>0.4705890343436018</v>
      </c>
      <c r="Q38" s="11">
        <v>0.1125201946934327</v>
      </c>
      <c r="R38" s="11">
        <v>2.363172156982276</v>
      </c>
      <c r="S38" s="12">
        <v>0.0</v>
      </c>
      <c r="T38" s="11">
        <v>0.008993864059448242</v>
      </c>
      <c r="U38" s="13">
        <v>19.0</v>
      </c>
      <c r="V38" s="13">
        <v>3.0</v>
      </c>
      <c r="AB38" s="14">
        <f t="shared" si="1"/>
        <v>359.1313826</v>
      </c>
    </row>
    <row r="39" ht="15.75" customHeight="1">
      <c r="A39" s="9">
        <v>0.0</v>
      </c>
      <c r="B39" s="10">
        <v>20.0</v>
      </c>
      <c r="C39" s="9">
        <v>45.0</v>
      </c>
      <c r="D39" s="11">
        <v>10.0</v>
      </c>
      <c r="E39" s="9">
        <v>359.728716955783</v>
      </c>
      <c r="F39" s="10">
        <v>17.05769721638455</v>
      </c>
      <c r="G39" s="9">
        <v>38.47238115136933</v>
      </c>
      <c r="H39" s="11">
        <v>10.37421690096783</v>
      </c>
      <c r="I39" s="9">
        <v>0.0</v>
      </c>
      <c r="J39" s="10">
        <v>31.57459954549655</v>
      </c>
      <c r="K39" s="9">
        <v>24.80233608892674</v>
      </c>
      <c r="L39" s="11">
        <v>7.055669189623266</v>
      </c>
      <c r="M39" s="11">
        <v>0.02228611065103826</v>
      </c>
      <c r="N39" s="11">
        <v>0.1593476350532208</v>
      </c>
      <c r="O39" s="11">
        <v>0.2027554043214484</v>
      </c>
      <c r="P39" s="11">
        <v>0.1448115224907952</v>
      </c>
      <c r="Q39" s="11">
        <v>0.03897646569835481</v>
      </c>
      <c r="R39" s="11">
        <v>0.5697573561465953</v>
      </c>
      <c r="S39" s="12">
        <v>1.0</v>
      </c>
      <c r="T39" s="11">
        <v>0.007994413375854492</v>
      </c>
      <c r="U39" s="13">
        <v>19.0</v>
      </c>
      <c r="V39" s="13">
        <v>3.0</v>
      </c>
      <c r="AB39" s="14">
        <f t="shared" si="1"/>
        <v>359.728717</v>
      </c>
    </row>
    <row r="40" ht="15.75" customHeight="1">
      <c r="A40" s="9">
        <v>0.0</v>
      </c>
      <c r="B40" s="10">
        <v>20.0</v>
      </c>
      <c r="C40" s="9">
        <v>45.0</v>
      </c>
      <c r="D40" s="11">
        <v>10.0</v>
      </c>
      <c r="E40" s="9">
        <v>0.09771163261843409</v>
      </c>
      <c r="F40" s="10">
        <v>21.07205189594105</v>
      </c>
      <c r="G40" s="9">
        <v>46.70524663032571</v>
      </c>
      <c r="H40" s="11">
        <v>9.975351813717678</v>
      </c>
      <c r="I40" s="9">
        <v>0.0</v>
      </c>
      <c r="J40" s="10">
        <v>21.29372680742152</v>
      </c>
      <c r="K40" s="9">
        <v>102.8913140070559</v>
      </c>
      <c r="L40" s="11">
        <v>11.52354059342894</v>
      </c>
      <c r="M40" s="11">
        <v>0.01593141516799959</v>
      </c>
      <c r="N40" s="11">
        <v>0.1654838795481041</v>
      </c>
      <c r="O40" s="11">
        <v>0.2189637101818062</v>
      </c>
      <c r="P40" s="11">
        <v>0.1226084657044505</v>
      </c>
      <c r="Q40" s="11">
        <v>0.02059834773310486</v>
      </c>
      <c r="R40" s="11">
        <v>0.1625587784784182</v>
      </c>
      <c r="S40" s="12">
        <v>1.0</v>
      </c>
      <c r="T40" s="11">
        <v>0.006995439529418945</v>
      </c>
      <c r="U40" s="13">
        <v>16.0</v>
      </c>
      <c r="V40" s="13">
        <v>3.0</v>
      </c>
      <c r="AB40" s="14">
        <f t="shared" si="1"/>
        <v>360.0977116</v>
      </c>
    </row>
    <row r="41" ht="15.75" customHeight="1">
      <c r="A41" s="9">
        <v>0.0</v>
      </c>
      <c r="B41" s="10">
        <v>20.0</v>
      </c>
      <c r="C41" s="9">
        <v>45.0</v>
      </c>
      <c r="D41" s="11">
        <v>10.0</v>
      </c>
      <c r="E41" s="9">
        <v>0.4563582479489292</v>
      </c>
      <c r="F41" s="10">
        <v>24.95413035318899</v>
      </c>
      <c r="G41" s="9">
        <v>59.28117655754394</v>
      </c>
      <c r="H41" s="11">
        <v>9.081859402025376</v>
      </c>
      <c r="I41" s="9">
        <v>0.0</v>
      </c>
      <c r="J41" s="10">
        <v>41.00054737283549</v>
      </c>
      <c r="K41" s="9">
        <v>115.4405675421624</v>
      </c>
      <c r="L41" s="11">
        <v>6.034861582388534</v>
      </c>
      <c r="M41" s="11">
        <v>0.02991151800014892</v>
      </c>
      <c r="N41" s="11">
        <v>0.4182155210627984</v>
      </c>
      <c r="O41" s="11">
        <v>0.6560940743634892</v>
      </c>
      <c r="P41" s="11">
        <v>0.2457808565186477</v>
      </c>
      <c r="Q41" s="11">
        <v>0.0753053565030235</v>
      </c>
      <c r="R41" s="11">
        <v>1.113498321518573</v>
      </c>
      <c r="S41" s="12">
        <v>0.0</v>
      </c>
      <c r="T41" s="11">
        <v>0.00799560546875</v>
      </c>
      <c r="U41" s="13">
        <v>18.0</v>
      </c>
      <c r="V41" s="13">
        <v>3.0</v>
      </c>
      <c r="AB41" s="14">
        <f t="shared" si="1"/>
        <v>360.4563582</v>
      </c>
    </row>
    <row r="42" ht="15.75" customHeight="1">
      <c r="A42" s="9">
        <v>0.0</v>
      </c>
      <c r="B42" s="10">
        <v>20.0</v>
      </c>
      <c r="C42" s="9">
        <v>45.0</v>
      </c>
      <c r="D42" s="11">
        <v>10.0</v>
      </c>
      <c r="E42" s="9">
        <v>359.9570438972454</v>
      </c>
      <c r="F42" s="10">
        <v>22.96593766287819</v>
      </c>
      <c r="G42" s="9">
        <v>46.46150008415407</v>
      </c>
      <c r="H42" s="11">
        <v>11.54191117495591</v>
      </c>
      <c r="I42" s="9">
        <v>0.0</v>
      </c>
      <c r="J42" s="10">
        <v>23.29957415362687</v>
      </c>
      <c r="K42" s="9">
        <v>93.42706668568056</v>
      </c>
      <c r="L42" s="11">
        <v>14.91517940404529</v>
      </c>
      <c r="M42" s="11">
        <v>0.01405974143014173</v>
      </c>
      <c r="N42" s="11">
        <v>0.1761190428583725</v>
      </c>
      <c r="O42" s="11">
        <v>0.1785092268885279</v>
      </c>
      <c r="P42" s="11">
        <v>0.1295698269352436</v>
      </c>
      <c r="Q42" s="11">
        <v>0.01572769628796894</v>
      </c>
      <c r="R42" s="11">
        <v>0.679915793437996</v>
      </c>
      <c r="S42" s="12">
        <v>0.0</v>
      </c>
      <c r="T42" s="11">
        <v>0.007995367050170898</v>
      </c>
      <c r="U42" s="13">
        <v>16.0</v>
      </c>
      <c r="V42" s="13">
        <v>3.0</v>
      </c>
      <c r="AB42" s="14">
        <f t="shared" si="1"/>
        <v>359.9570439</v>
      </c>
    </row>
    <row r="43" ht="15.75" customHeight="1">
      <c r="A43" s="9">
        <v>0.0</v>
      </c>
      <c r="B43" s="10">
        <v>20.0</v>
      </c>
      <c r="C43" s="9">
        <v>45.0</v>
      </c>
      <c r="D43" s="11">
        <v>10.0</v>
      </c>
      <c r="E43" s="9">
        <v>358.7912596432035</v>
      </c>
      <c r="F43" s="10">
        <v>10.77802088108419</v>
      </c>
      <c r="G43" s="9">
        <v>24.08325525102226</v>
      </c>
      <c r="H43" s="11">
        <v>13.48423853444634</v>
      </c>
      <c r="I43" s="9">
        <v>0.0</v>
      </c>
      <c r="J43" s="10">
        <v>39.37162951841788</v>
      </c>
      <c r="K43" s="9">
        <v>12.97217125069612</v>
      </c>
      <c r="L43" s="11">
        <v>12.34031075822491</v>
      </c>
      <c r="M43" s="11">
        <v>0.1011370644045105</v>
      </c>
      <c r="N43" s="11">
        <v>0.3647131758641907</v>
      </c>
      <c r="O43" s="11">
        <v>0.3889868371743068</v>
      </c>
      <c r="P43" s="11">
        <v>0.5271883472760176</v>
      </c>
      <c r="Q43" s="11">
        <v>0.6842043233487972</v>
      </c>
      <c r="R43" s="11">
        <v>2.464661601444792</v>
      </c>
      <c r="S43" s="12">
        <v>0.0</v>
      </c>
      <c r="T43" s="11">
        <v>0.007997274398803711</v>
      </c>
      <c r="U43" s="13">
        <v>20.0</v>
      </c>
      <c r="V43" s="13">
        <v>3.0</v>
      </c>
      <c r="AB43" s="14">
        <f t="shared" si="1"/>
        <v>358.7912596</v>
      </c>
    </row>
    <row r="44" ht="15.75" customHeight="1">
      <c r="A44" s="9">
        <v>0.0</v>
      </c>
      <c r="B44" s="10">
        <v>20.0</v>
      </c>
      <c r="C44" s="9">
        <v>45.0</v>
      </c>
      <c r="D44" s="11">
        <v>10.0</v>
      </c>
      <c r="E44" s="9">
        <v>0.1282264644575326</v>
      </c>
      <c r="F44" s="10">
        <v>17.95450679213419</v>
      </c>
      <c r="G44" s="9">
        <v>45.0097768069066</v>
      </c>
      <c r="H44" s="11">
        <v>8.51512247732975</v>
      </c>
      <c r="I44" s="9">
        <v>0.0</v>
      </c>
      <c r="J44" s="10">
        <v>13.4243062108476</v>
      </c>
      <c r="K44" s="9">
        <v>35.21266229163102</v>
      </c>
      <c r="L44" s="11">
        <v>5.491096785664795</v>
      </c>
      <c r="M44" s="11">
        <v>0.0131537061299662</v>
      </c>
      <c r="N44" s="11">
        <v>0.09882649509568667</v>
      </c>
      <c r="O44" s="11">
        <v>0.1742833540332128</v>
      </c>
      <c r="P44" s="11">
        <v>0.078637099153635</v>
      </c>
      <c r="Q44" s="11">
        <v>0.01427113675945755</v>
      </c>
      <c r="R44" s="11">
        <v>0.5739781842767594</v>
      </c>
      <c r="S44" s="12">
        <v>0.0</v>
      </c>
      <c r="T44" s="11">
        <v>0.006995677947998047</v>
      </c>
      <c r="U44" s="13">
        <v>16.0</v>
      </c>
      <c r="V44" s="13">
        <v>3.0</v>
      </c>
      <c r="AB44" s="14">
        <f t="shared" si="1"/>
        <v>360.1282265</v>
      </c>
    </row>
    <row r="45" ht="15.75" customHeight="1">
      <c r="A45" s="9">
        <v>0.0</v>
      </c>
      <c r="B45" s="10">
        <v>20.0</v>
      </c>
      <c r="C45" s="9">
        <v>45.0</v>
      </c>
      <c r="D45" s="11">
        <v>10.0</v>
      </c>
      <c r="E45" s="9">
        <v>0.08130401176564636</v>
      </c>
      <c r="F45" s="10">
        <v>20.21428576395912</v>
      </c>
      <c r="G45" s="9">
        <v>46.24816211609421</v>
      </c>
      <c r="H45" s="11">
        <v>9.646558360201263</v>
      </c>
      <c r="I45" s="9">
        <v>0.0</v>
      </c>
      <c r="J45" s="10">
        <v>33.96690295497464</v>
      </c>
      <c r="K45" s="9">
        <v>79.49848713222782</v>
      </c>
      <c r="L45" s="11">
        <v>6.833133968388502</v>
      </c>
      <c r="M45" s="11">
        <v>0.0123913131550156</v>
      </c>
      <c r="N45" s="11">
        <v>0.1184993963185413</v>
      </c>
      <c r="O45" s="11">
        <v>0.1667849862123566</v>
      </c>
      <c r="P45" s="11">
        <v>0.08957177955234778</v>
      </c>
      <c r="Q45" s="11">
        <v>0.01249079052374305</v>
      </c>
      <c r="R45" s="11">
        <v>0.1577476127900426</v>
      </c>
      <c r="S45" s="12">
        <v>1.0</v>
      </c>
      <c r="T45" s="11">
        <v>0.006995916366577148</v>
      </c>
      <c r="U45" s="13">
        <v>16.0</v>
      </c>
      <c r="V45" s="13">
        <v>3.0</v>
      </c>
      <c r="AB45" s="14">
        <f t="shared" si="1"/>
        <v>360.081304</v>
      </c>
    </row>
    <row r="46" ht="15.75" customHeight="1">
      <c r="A46" s="9">
        <v>0.0</v>
      </c>
      <c r="B46" s="10">
        <v>20.0</v>
      </c>
      <c r="C46" s="9">
        <v>45.0</v>
      </c>
      <c r="D46" s="11">
        <v>10.0</v>
      </c>
      <c r="E46" s="9">
        <v>0.3877612017515936</v>
      </c>
      <c r="F46" s="10">
        <v>15.51021163437192</v>
      </c>
      <c r="G46" s="9">
        <v>48.59160183921916</v>
      </c>
      <c r="H46" s="11">
        <v>6.115251387102814</v>
      </c>
      <c r="I46" s="9">
        <v>0.0</v>
      </c>
      <c r="J46" s="10">
        <v>8.112512240818365</v>
      </c>
      <c r="K46" s="9">
        <v>122.1612415520513</v>
      </c>
      <c r="L46" s="11">
        <v>8.535090442661293</v>
      </c>
      <c r="M46" s="11">
        <v>0.028765305890073</v>
      </c>
      <c r="N46" s="11">
        <v>0.1551618996515993</v>
      </c>
      <c r="O46" s="11">
        <v>0.4917927168562832</v>
      </c>
      <c r="P46" s="11">
        <v>0.1233827913617706</v>
      </c>
      <c r="Q46" s="11">
        <v>0.07219674541555475</v>
      </c>
      <c r="R46" s="11">
        <v>1.532066530111682</v>
      </c>
      <c r="S46" s="12">
        <v>0.0</v>
      </c>
      <c r="T46" s="11">
        <v>0.01299476623535156</v>
      </c>
      <c r="U46" s="13">
        <v>16.0</v>
      </c>
      <c r="V46" s="13">
        <v>3.0</v>
      </c>
      <c r="AB46" s="14">
        <f t="shared" si="1"/>
        <v>360.3877612</v>
      </c>
    </row>
    <row r="47" ht="15.75" customHeight="1">
      <c r="A47" s="9">
        <v>0.0</v>
      </c>
      <c r="B47" s="10">
        <v>20.0</v>
      </c>
      <c r="C47" s="9">
        <v>45.0</v>
      </c>
      <c r="D47" s="11">
        <v>10.0</v>
      </c>
      <c r="E47" s="9">
        <v>1.841043045062139</v>
      </c>
      <c r="F47" s="10">
        <v>32.34953091517447</v>
      </c>
      <c r="G47" s="9">
        <v>126.1871794097481</v>
      </c>
      <c r="H47" s="11">
        <v>7.955941086523005</v>
      </c>
      <c r="I47" s="9">
        <v>0.0</v>
      </c>
      <c r="J47" s="10">
        <v>39.44563929251161</v>
      </c>
      <c r="K47" s="9">
        <v>164.4238021751895</v>
      </c>
      <c r="L47" s="11">
        <v>14.76939029555053</v>
      </c>
      <c r="M47" s="11">
        <v>0.08580044257878013</v>
      </c>
      <c r="N47" s="11">
        <v>1.80328385253959</v>
      </c>
      <c r="O47" s="11">
        <v>3.93062158828045</v>
      </c>
      <c r="P47" s="11">
        <v>0.4963143000057905</v>
      </c>
      <c r="Q47" s="11">
        <v>0.7010685275791333</v>
      </c>
      <c r="R47" s="11">
        <v>4.030082551143027</v>
      </c>
      <c r="S47" s="12">
        <v>0.0</v>
      </c>
      <c r="T47" s="11">
        <v>0.007994890213012695</v>
      </c>
      <c r="U47" s="13">
        <v>19.0</v>
      </c>
      <c r="V47" s="13">
        <v>3.0</v>
      </c>
      <c r="AB47" s="14">
        <f t="shared" si="1"/>
        <v>361.841043</v>
      </c>
    </row>
    <row r="48" ht="15.75" customHeight="1">
      <c r="A48" s="9">
        <v>0.0</v>
      </c>
      <c r="B48" s="10">
        <v>20.0</v>
      </c>
      <c r="C48" s="9">
        <v>45.0</v>
      </c>
      <c r="D48" s="11">
        <v>10.0</v>
      </c>
      <c r="E48" s="9">
        <v>0.2626646513583969</v>
      </c>
      <c r="F48" s="10">
        <v>15.44700758076793</v>
      </c>
      <c r="G48" s="9">
        <v>45.36091265904496</v>
      </c>
      <c r="H48" s="11">
        <v>6.945445339437025</v>
      </c>
      <c r="I48" s="9">
        <v>0.0</v>
      </c>
      <c r="J48" s="10">
        <v>7.80687643424498</v>
      </c>
      <c r="K48" s="9">
        <v>113.6511159413781</v>
      </c>
      <c r="L48" s="11">
        <v>9.204434480413612</v>
      </c>
      <c r="M48" s="11">
        <v>0.04130897377723617</v>
      </c>
      <c r="N48" s="11">
        <v>0.2270248514717911</v>
      </c>
      <c r="O48" s="11">
        <v>0.5720774946579479</v>
      </c>
      <c r="P48" s="11">
        <v>0.1891018149502479</v>
      </c>
      <c r="Q48" s="11">
        <v>0.1449606061461816</v>
      </c>
      <c r="R48" s="11">
        <v>1.217743679392472</v>
      </c>
      <c r="S48" s="12">
        <v>0.0</v>
      </c>
      <c r="T48" s="11">
        <v>0.006995439529418945</v>
      </c>
      <c r="U48" s="13">
        <v>16.0</v>
      </c>
      <c r="V48" s="13">
        <v>3.0</v>
      </c>
      <c r="AB48" s="14">
        <f t="shared" si="1"/>
        <v>360.2626647</v>
      </c>
    </row>
    <row r="49" ht="15.75" customHeight="1">
      <c r="A49" s="9">
        <v>0.0</v>
      </c>
      <c r="B49" s="10">
        <v>20.0</v>
      </c>
      <c r="C49" s="9">
        <v>45.0</v>
      </c>
      <c r="D49" s="11">
        <v>10.0</v>
      </c>
      <c r="E49" s="9">
        <v>359.9491710967905</v>
      </c>
      <c r="F49" s="10">
        <v>28.60123762589895</v>
      </c>
      <c r="G49" s="9">
        <v>49.54839407514903</v>
      </c>
      <c r="H49" s="11">
        <v>13.95602023093914</v>
      </c>
      <c r="I49" s="9">
        <v>0.0</v>
      </c>
      <c r="J49" s="10">
        <v>48.44877450064762</v>
      </c>
      <c r="K49" s="9">
        <v>92.57296790182225</v>
      </c>
      <c r="L49" s="11">
        <v>10.23991109226374</v>
      </c>
      <c r="M49" s="11">
        <v>0.02384546095490229</v>
      </c>
      <c r="N49" s="11">
        <v>0.4643829522836871</v>
      </c>
      <c r="O49" s="11">
        <v>0.3271495791179375</v>
      </c>
      <c r="P49" s="11">
        <v>0.3109576373793462</v>
      </c>
      <c r="Q49" s="11">
        <v>0.04479299189536125</v>
      </c>
      <c r="R49" s="11">
        <v>1.832191937574128</v>
      </c>
      <c r="S49" s="12">
        <v>0.0</v>
      </c>
      <c r="T49" s="11">
        <v>0.00699615478515625</v>
      </c>
      <c r="U49" s="13">
        <v>17.0</v>
      </c>
      <c r="V49" s="13">
        <v>3.0</v>
      </c>
      <c r="AB49" s="14">
        <f t="shared" si="1"/>
        <v>359.9491711</v>
      </c>
    </row>
    <row r="50" ht="15.75" customHeight="1">
      <c r="A50" s="9">
        <v>0.0</v>
      </c>
      <c r="B50" s="10">
        <v>20.0</v>
      </c>
      <c r="C50" s="9">
        <v>45.0</v>
      </c>
      <c r="D50" s="11">
        <v>10.0</v>
      </c>
      <c r="E50" s="9">
        <v>359.9656639144578</v>
      </c>
      <c r="F50" s="10">
        <v>21.26828274370101</v>
      </c>
      <c r="G50" s="9">
        <v>45.44292922747762</v>
      </c>
      <c r="H50" s="11">
        <v>10.75429657541875</v>
      </c>
      <c r="I50" s="9">
        <v>0.0</v>
      </c>
      <c r="J50" s="10">
        <v>39.71936901194145</v>
      </c>
      <c r="K50" s="9">
        <v>46.99900456203066</v>
      </c>
      <c r="L50" s="11">
        <v>8.807800209404201</v>
      </c>
      <c r="M50" s="11">
        <v>0.01144564860937108</v>
      </c>
      <c r="N50" s="11">
        <v>0.1227970529141844</v>
      </c>
      <c r="O50" s="11">
        <v>0.142109805848671</v>
      </c>
      <c r="P50" s="11">
        <v>0.09339420171639122</v>
      </c>
      <c r="Q50" s="11">
        <v>0.01047894123558376</v>
      </c>
      <c r="R50" s="11">
        <v>0.313921624568923</v>
      </c>
      <c r="S50" s="12">
        <v>1.0</v>
      </c>
      <c r="T50" s="11">
        <v>0.006995439529418945</v>
      </c>
      <c r="U50" s="13">
        <v>16.0</v>
      </c>
      <c r="V50" s="13">
        <v>3.0</v>
      </c>
      <c r="AB50" s="14">
        <f t="shared" si="1"/>
        <v>359.9656639</v>
      </c>
    </row>
    <row r="51" ht="15.75" customHeight="1">
      <c r="A51" s="9">
        <v>0.0</v>
      </c>
      <c r="B51" s="10">
        <v>20.0</v>
      </c>
      <c r="C51" s="9">
        <v>45.0</v>
      </c>
      <c r="D51" s="11">
        <v>10.0</v>
      </c>
      <c r="E51" s="9">
        <v>0.5643628190004759</v>
      </c>
      <c r="F51" s="10">
        <v>20.93262955254027</v>
      </c>
      <c r="G51" s="9">
        <v>55.60151513749098</v>
      </c>
      <c r="H51" s="11">
        <v>7.367922464021274</v>
      </c>
      <c r="I51" s="9">
        <v>0.0</v>
      </c>
      <c r="J51" s="10">
        <v>42.17021366608222</v>
      </c>
      <c r="K51" s="9">
        <v>143.3077343712415</v>
      </c>
      <c r="L51" s="11">
        <v>5.447366877111409</v>
      </c>
      <c r="M51" s="11">
        <v>0.04132565371210496</v>
      </c>
      <c r="N51" s="11">
        <v>0.4005624959840354</v>
      </c>
      <c r="O51" s="11">
        <v>0.9280404842877111</v>
      </c>
      <c r="P51" s="11">
        <v>0.2582840427046964</v>
      </c>
      <c r="Q51" s="11">
        <v>0.146823916220491</v>
      </c>
      <c r="R51" s="11">
        <v>1.141867096560432</v>
      </c>
      <c r="S51" s="12">
        <v>0.0</v>
      </c>
      <c r="T51" s="11">
        <v>0.006995677947998047</v>
      </c>
      <c r="U51" s="13">
        <v>17.0</v>
      </c>
      <c r="V51" s="13">
        <v>3.0</v>
      </c>
      <c r="AB51" s="14">
        <f t="shared" si="1"/>
        <v>360.5643628</v>
      </c>
    </row>
    <row r="52" ht="15.75" customHeight="1">
      <c r="A52" s="9">
        <v>0.0</v>
      </c>
      <c r="B52" s="10">
        <v>20.0</v>
      </c>
      <c r="C52" s="9">
        <v>45.0</v>
      </c>
      <c r="D52" s="11">
        <v>10.0</v>
      </c>
      <c r="E52" s="9">
        <v>0.8233773834673225</v>
      </c>
      <c r="F52" s="10">
        <v>19.50329845853512</v>
      </c>
      <c r="G52" s="9">
        <v>90.01431008582678</v>
      </c>
      <c r="H52" s="11">
        <v>4.178710300489021</v>
      </c>
      <c r="I52" s="9">
        <v>0.0</v>
      </c>
      <c r="J52" s="10">
        <v>12.54582822682561</v>
      </c>
      <c r="K52" s="9">
        <v>145.0457111819598</v>
      </c>
      <c r="L52" s="11">
        <v>8.001458529552519</v>
      </c>
      <c r="M52" s="11">
        <v>0.08065637354789318</v>
      </c>
      <c r="N52" s="11">
        <v>0.6109305049761541</v>
      </c>
      <c r="O52" s="11">
        <v>4.331171955226724</v>
      </c>
      <c r="P52" s="11">
        <v>0.2478731985970441</v>
      </c>
      <c r="Q52" s="11">
        <v>0.6238812786075875</v>
      </c>
      <c r="R52" s="11">
        <v>2.827916318012317</v>
      </c>
      <c r="S52" s="12">
        <v>0.0</v>
      </c>
      <c r="T52" s="11">
        <v>0.007995128631591797</v>
      </c>
      <c r="U52" s="13">
        <v>20.0</v>
      </c>
      <c r="V52" s="13">
        <v>3.0</v>
      </c>
      <c r="AB52" s="14">
        <f t="shared" si="1"/>
        <v>360.8233774</v>
      </c>
    </row>
    <row r="53" ht="15.75" customHeight="1">
      <c r="A53" s="9">
        <v>0.0</v>
      </c>
      <c r="B53" s="10">
        <v>20.0</v>
      </c>
      <c r="C53" s="9">
        <v>45.0</v>
      </c>
      <c r="D53" s="11">
        <v>10.0</v>
      </c>
      <c r="E53" s="9">
        <v>0.1558495355519128</v>
      </c>
      <c r="F53" s="10">
        <v>19.64921365362983</v>
      </c>
      <c r="G53" s="9">
        <v>46.78784176152783</v>
      </c>
      <c r="H53" s="11">
        <v>8.988875337560003</v>
      </c>
      <c r="I53" s="9">
        <v>0.0</v>
      </c>
      <c r="J53" s="10">
        <v>33.66820439468981</v>
      </c>
      <c r="K53" s="9">
        <v>76.50431974777634</v>
      </c>
      <c r="L53" s="11">
        <v>5.958504907122887</v>
      </c>
      <c r="M53" s="11">
        <v>0.01595530443260796</v>
      </c>
      <c r="N53" s="11">
        <v>0.1428026437101349</v>
      </c>
      <c r="O53" s="11">
        <v>0.2283002081176506</v>
      </c>
      <c r="P53" s="11">
        <v>0.1074265513052148</v>
      </c>
      <c r="Q53" s="11">
        <v>0.02094975891265963</v>
      </c>
      <c r="R53" s="11">
        <v>0.3656717890670194</v>
      </c>
      <c r="S53" s="12">
        <v>0.0</v>
      </c>
      <c r="T53" s="11">
        <v>0.006995677947998047</v>
      </c>
      <c r="U53" s="13">
        <v>16.0</v>
      </c>
      <c r="V53" s="13">
        <v>3.0</v>
      </c>
      <c r="AB53" s="14">
        <f t="shared" si="1"/>
        <v>360.1558495</v>
      </c>
    </row>
    <row r="54" ht="15.75" customHeight="1">
      <c r="A54" s="9">
        <v>0.0</v>
      </c>
      <c r="B54" s="10">
        <v>20.0</v>
      </c>
      <c r="C54" s="9">
        <v>45.0</v>
      </c>
      <c r="D54" s="11">
        <v>10.0</v>
      </c>
      <c r="E54" s="9">
        <v>1.521386739858637</v>
      </c>
      <c r="F54" s="10">
        <v>21.72602901834449</v>
      </c>
      <c r="G54" s="9">
        <v>104.5303476346265</v>
      </c>
      <c r="H54" s="11">
        <v>4.420615978162945</v>
      </c>
      <c r="I54" s="9">
        <v>0.0</v>
      </c>
      <c r="J54" s="10">
        <v>32.8046777882728</v>
      </c>
      <c r="K54" s="9">
        <v>157.9303182448165</v>
      </c>
      <c r="L54" s="11">
        <v>6.901354329937318</v>
      </c>
      <c r="M54" s="11">
        <v>0.07367011064120342</v>
      </c>
      <c r="N54" s="11">
        <v>0.6840208551176362</v>
      </c>
      <c r="O54" s="11">
        <v>4.467159175409432</v>
      </c>
      <c r="P54" s="11">
        <v>0.2150566789518881</v>
      </c>
      <c r="Q54" s="11">
        <v>0.5263300513554787</v>
      </c>
      <c r="R54" s="11">
        <v>3.407287132818291</v>
      </c>
      <c r="S54" s="12">
        <v>0.0</v>
      </c>
      <c r="T54" s="11">
        <v>0.00899505615234375</v>
      </c>
      <c r="U54" s="13">
        <v>19.0</v>
      </c>
      <c r="V54" s="13">
        <v>3.0</v>
      </c>
      <c r="AB54" s="14">
        <f t="shared" si="1"/>
        <v>361.5213867</v>
      </c>
    </row>
    <row r="55" ht="15.75" customHeight="1">
      <c r="A55" s="9">
        <v>0.0</v>
      </c>
      <c r="B55" s="10">
        <v>20.0</v>
      </c>
      <c r="C55" s="9">
        <v>45.0</v>
      </c>
      <c r="D55" s="11">
        <v>10.0</v>
      </c>
      <c r="E55" s="9">
        <v>1.686344307169453</v>
      </c>
      <c r="F55" s="10">
        <v>28.83908894599925</v>
      </c>
      <c r="G55" s="9">
        <v>81.7687699791649</v>
      </c>
      <c r="H55" s="11">
        <v>7.153738097076963</v>
      </c>
      <c r="I55" s="9">
        <v>0.0</v>
      </c>
      <c r="J55" s="10">
        <v>31.43232775313941</v>
      </c>
      <c r="K55" s="9">
        <v>135.7585177751232</v>
      </c>
      <c r="L55" s="11">
        <v>8.113238239888565</v>
      </c>
      <c r="M55" s="11">
        <v>0.06779675939439114</v>
      </c>
      <c r="N55" s="11">
        <v>1.199730621432819</v>
      </c>
      <c r="O55" s="11">
        <v>3.058268997031944</v>
      </c>
      <c r="P55" s="11">
        <v>0.4893449462407807</v>
      </c>
      <c r="Q55" s="11">
        <v>0.4095787489817844</v>
      </c>
      <c r="R55" s="11">
        <v>2.788961547502185</v>
      </c>
      <c r="S55" s="12">
        <v>0.0</v>
      </c>
      <c r="T55" s="11">
        <v>0.01399016380310059</v>
      </c>
      <c r="U55" s="13">
        <v>21.0</v>
      </c>
      <c r="V55" s="13">
        <v>3.0</v>
      </c>
      <c r="AB55" s="14">
        <f t="shared" si="1"/>
        <v>361.6863443</v>
      </c>
    </row>
    <row r="56" ht="15.75" customHeight="1">
      <c r="A56" s="9">
        <v>0.0</v>
      </c>
      <c r="B56" s="10">
        <v>20.0</v>
      </c>
      <c r="C56" s="9">
        <v>45.0</v>
      </c>
      <c r="D56" s="11">
        <v>10.0</v>
      </c>
      <c r="E56" s="9">
        <v>0.03915655278478636</v>
      </c>
      <c r="F56" s="10">
        <v>16.68429857676422</v>
      </c>
      <c r="G56" s="9">
        <v>41.38275942721213</v>
      </c>
      <c r="H56" s="11">
        <v>8.855679226325755</v>
      </c>
      <c r="I56" s="9">
        <v>0.0</v>
      </c>
      <c r="J56" s="10">
        <v>7.72387242616997</v>
      </c>
      <c r="K56" s="9">
        <v>77.50320424697968</v>
      </c>
      <c r="L56" s="11">
        <v>11.45300547674604</v>
      </c>
      <c r="M56" s="11">
        <v>0.02252509043410325</v>
      </c>
      <c r="N56" s="11">
        <v>0.1495857325297034</v>
      </c>
      <c r="O56" s="11">
        <v>0.2474612612059189</v>
      </c>
      <c r="P56" s="11">
        <v>0.1291851728098701</v>
      </c>
      <c r="Q56" s="11">
        <v>0.0411875312781621</v>
      </c>
      <c r="R56" s="11">
        <v>0.6626087978707703</v>
      </c>
      <c r="S56" s="12">
        <v>0.0</v>
      </c>
      <c r="T56" s="11">
        <v>0.00799417495727539</v>
      </c>
      <c r="U56" s="13">
        <v>16.0</v>
      </c>
      <c r="V56" s="13">
        <v>3.0</v>
      </c>
      <c r="AB56" s="14">
        <f t="shared" si="1"/>
        <v>360.0391566</v>
      </c>
    </row>
    <row r="57" ht="15.75" customHeight="1">
      <c r="A57" s="9">
        <v>0.0</v>
      </c>
      <c r="B57" s="10">
        <v>20.0</v>
      </c>
      <c r="C57" s="9">
        <v>45.0</v>
      </c>
      <c r="D57" s="11">
        <v>10.0</v>
      </c>
      <c r="E57" s="9">
        <v>359.9183793582343</v>
      </c>
      <c r="F57" s="10">
        <v>19.56128870920045</v>
      </c>
      <c r="G57" s="9">
        <v>43.09158463391268</v>
      </c>
      <c r="H57" s="11">
        <v>10.33003409921442</v>
      </c>
      <c r="I57" s="9">
        <v>0.0</v>
      </c>
      <c r="J57" s="10">
        <v>27.48216109389399</v>
      </c>
      <c r="K57" s="9">
        <v>27.97393002525092</v>
      </c>
      <c r="L57" s="11">
        <v>8.263786973677316</v>
      </c>
      <c r="M57" s="11">
        <v>0.01325521380838676</v>
      </c>
      <c r="N57" s="11">
        <v>0.1210571905048806</v>
      </c>
      <c r="O57" s="11">
        <v>0.1517616351215314</v>
      </c>
      <c r="P57" s="11">
        <v>0.0975550231377355</v>
      </c>
      <c r="Q57" s="11">
        <v>0.01403549371632301</v>
      </c>
      <c r="R57" s="11">
        <v>0.1871833436304976</v>
      </c>
      <c r="S57" s="12">
        <v>1.0</v>
      </c>
      <c r="T57" s="11">
        <v>0.03597903251647949</v>
      </c>
      <c r="U57" s="13">
        <v>16.0</v>
      </c>
      <c r="V57" s="13">
        <v>3.0</v>
      </c>
      <c r="AB57" s="14">
        <f t="shared" si="1"/>
        <v>359.9183794</v>
      </c>
    </row>
    <row r="58" ht="15.75" customHeight="1">
      <c r="A58" s="9">
        <v>0.0</v>
      </c>
      <c r="B58" s="10">
        <v>20.0</v>
      </c>
      <c r="C58" s="9">
        <v>45.0</v>
      </c>
      <c r="D58" s="11">
        <v>10.0</v>
      </c>
      <c r="E58" s="9">
        <v>0.250442632703012</v>
      </c>
      <c r="F58" s="10">
        <v>26.92570550708476</v>
      </c>
      <c r="G58" s="9">
        <v>53.3196880675733</v>
      </c>
      <c r="H58" s="11">
        <v>11.44614665706473</v>
      </c>
      <c r="I58" s="9">
        <v>0.0</v>
      </c>
      <c r="J58" s="10">
        <v>49.91649439474255</v>
      </c>
      <c r="K58" s="9">
        <v>131.2038856662122</v>
      </c>
      <c r="L58" s="11">
        <v>10.24681039590179</v>
      </c>
      <c r="M58" s="11">
        <v>0.02673665974176824</v>
      </c>
      <c r="N58" s="11">
        <v>0.448955653943774</v>
      </c>
      <c r="O58" s="11">
        <v>0.4560644944607412</v>
      </c>
      <c r="P58" s="11">
        <v>0.2825115030183746</v>
      </c>
      <c r="Q58" s="11">
        <v>0.0580737748257976</v>
      </c>
      <c r="R58" s="11">
        <v>1.209281649721661</v>
      </c>
      <c r="S58" s="12">
        <v>0.0</v>
      </c>
      <c r="T58" s="11">
        <v>0.008994817733764648</v>
      </c>
      <c r="U58" s="13">
        <v>17.0</v>
      </c>
      <c r="V58" s="13">
        <v>3.0</v>
      </c>
      <c r="AB58" s="14">
        <f t="shared" si="1"/>
        <v>360.2504426</v>
      </c>
    </row>
    <row r="59" ht="15.75" customHeight="1">
      <c r="A59" s="9">
        <v>0.0</v>
      </c>
      <c r="B59" s="10">
        <v>20.0</v>
      </c>
      <c r="C59" s="9">
        <v>45.0</v>
      </c>
      <c r="D59" s="11">
        <v>10.0</v>
      </c>
      <c r="E59" s="9">
        <v>0.009401062068178371</v>
      </c>
      <c r="F59" s="10">
        <v>21.1853723216525</v>
      </c>
      <c r="G59" s="9">
        <v>46.11155633265891</v>
      </c>
      <c r="H59" s="11">
        <v>10.44525903419735</v>
      </c>
      <c r="I59" s="9">
        <v>0.0</v>
      </c>
      <c r="J59" s="10">
        <v>22.21891113350412</v>
      </c>
      <c r="K59" s="9">
        <v>69.63833664955612</v>
      </c>
      <c r="L59" s="11">
        <v>11.85472905895023</v>
      </c>
      <c r="M59" s="11">
        <v>0.01198492005600241</v>
      </c>
      <c r="N59" s="11">
        <v>0.1269229859084186</v>
      </c>
      <c r="O59" s="11">
        <v>0.1546296514858599</v>
      </c>
      <c r="P59" s="11">
        <v>0.09541960174219569</v>
      </c>
      <c r="Q59" s="11">
        <v>0.01155467851124807</v>
      </c>
      <c r="R59" s="11">
        <v>0.2402349591872298</v>
      </c>
      <c r="S59" s="12">
        <v>1.0</v>
      </c>
      <c r="T59" s="11">
        <v>0.006996393203735352</v>
      </c>
      <c r="U59" s="13">
        <v>16.0</v>
      </c>
      <c r="V59" s="13">
        <v>3.0</v>
      </c>
      <c r="AB59" s="14">
        <f t="shared" si="1"/>
        <v>360.0094011</v>
      </c>
    </row>
    <row r="60" ht="15.75" customHeight="1">
      <c r="A60" s="9">
        <v>0.0</v>
      </c>
      <c r="B60" s="10">
        <v>20.0</v>
      </c>
      <c r="C60" s="9">
        <v>45.0</v>
      </c>
      <c r="D60" s="11">
        <v>10.0</v>
      </c>
      <c r="E60" s="9">
        <v>359.1783776907876</v>
      </c>
      <c r="F60" s="10">
        <v>13.16503919949051</v>
      </c>
      <c r="G60" s="9">
        <v>28.11824228158146</v>
      </c>
      <c r="H60" s="11">
        <v>13.42419773360279</v>
      </c>
      <c r="I60" s="9">
        <v>0.0</v>
      </c>
      <c r="J60" s="10">
        <v>43.509148974354</v>
      </c>
      <c r="K60" s="9">
        <v>13.56429068796745</v>
      </c>
      <c r="L60" s="11">
        <v>7.185381431285471</v>
      </c>
      <c r="M60" s="11">
        <v>0.07417790335413887</v>
      </c>
      <c r="N60" s="11">
        <v>0.3668164634701003</v>
      </c>
      <c r="O60" s="11">
        <v>0.3531501606831338</v>
      </c>
      <c r="P60" s="11">
        <v>0.4613762840860148</v>
      </c>
      <c r="Q60" s="11">
        <v>0.3848940716881928</v>
      </c>
      <c r="R60" s="11">
        <v>2.053079020373381</v>
      </c>
      <c r="S60" s="12">
        <v>0.0</v>
      </c>
      <c r="T60" s="11">
        <v>0.008791923522949219</v>
      </c>
      <c r="U60" s="13">
        <v>21.0</v>
      </c>
      <c r="V60" s="13">
        <v>3.0</v>
      </c>
      <c r="AB60" s="14">
        <f t="shared" si="1"/>
        <v>359.1783777</v>
      </c>
    </row>
    <row r="61" ht="15.75" customHeight="1">
      <c r="A61" s="9">
        <v>0.0</v>
      </c>
      <c r="B61" s="10">
        <v>20.0</v>
      </c>
      <c r="C61" s="9">
        <v>45.0</v>
      </c>
      <c r="D61" s="11">
        <v>10.0</v>
      </c>
      <c r="E61" s="9">
        <v>0.09096314694269311</v>
      </c>
      <c r="F61" s="10">
        <v>19.91057595342147</v>
      </c>
      <c r="G61" s="9">
        <v>46.20228076148373</v>
      </c>
      <c r="H61" s="11">
        <v>9.460182573348632</v>
      </c>
      <c r="I61" s="9">
        <v>0.0</v>
      </c>
      <c r="J61" s="10">
        <v>17.66958742012704</v>
      </c>
      <c r="K61" s="9">
        <v>74.23603954340363</v>
      </c>
      <c r="L61" s="11">
        <v>10.91986219215073</v>
      </c>
      <c r="M61" s="11">
        <v>0.01159683667987285</v>
      </c>
      <c r="N61" s="11">
        <v>0.107452732285207</v>
      </c>
      <c r="O61" s="11">
        <v>0.1566900427264821</v>
      </c>
      <c r="P61" s="11">
        <v>0.08158739701277322</v>
      </c>
      <c r="Q61" s="11">
        <v>0.01096681477120992</v>
      </c>
      <c r="R61" s="11">
        <v>0.1952041663171537</v>
      </c>
      <c r="S61" s="12">
        <v>1.0</v>
      </c>
      <c r="T61" s="11">
        <v>0.007994651794433594</v>
      </c>
      <c r="U61" s="13">
        <v>16.0</v>
      </c>
      <c r="V61" s="13">
        <v>3.0</v>
      </c>
      <c r="AB61" s="14">
        <f t="shared" si="1"/>
        <v>360.0909631</v>
      </c>
    </row>
    <row r="62" ht="15.75" customHeight="1">
      <c r="A62" s="9">
        <v>0.0</v>
      </c>
      <c r="B62" s="10">
        <v>20.0</v>
      </c>
      <c r="C62" s="9">
        <v>45.0</v>
      </c>
      <c r="D62" s="11">
        <v>10.0</v>
      </c>
      <c r="E62" s="9">
        <v>0.02788790004037553</v>
      </c>
      <c r="F62" s="10">
        <v>17.32508516312392</v>
      </c>
      <c r="G62" s="9">
        <v>42.73028216251429</v>
      </c>
      <c r="H62" s="11">
        <v>8.851547823098716</v>
      </c>
      <c r="I62" s="9">
        <v>0.0</v>
      </c>
      <c r="J62" s="10">
        <v>9.24239671720978</v>
      </c>
      <c r="K62" s="9">
        <v>13.82803334225522</v>
      </c>
      <c r="L62" s="11">
        <v>6.650848179573163</v>
      </c>
      <c r="M62" s="11">
        <v>0.01663358231041844</v>
      </c>
      <c r="N62" s="11">
        <v>0.1181137675511981</v>
      </c>
      <c r="O62" s="11">
        <v>0.1950973442543671</v>
      </c>
      <c r="P62" s="11">
        <v>0.09863794032225763</v>
      </c>
      <c r="Q62" s="11">
        <v>0.02255153440709608</v>
      </c>
      <c r="R62" s="11">
        <v>0.5737375349122329</v>
      </c>
      <c r="S62" s="12">
        <v>0.0</v>
      </c>
      <c r="T62" s="11">
        <v>0.005996227264404297</v>
      </c>
      <c r="U62" s="13">
        <v>16.0</v>
      </c>
      <c r="V62" s="13">
        <v>3.0</v>
      </c>
      <c r="AB62" s="14">
        <f t="shared" si="1"/>
        <v>360.0278879</v>
      </c>
    </row>
    <row r="63" ht="15.75" customHeight="1">
      <c r="A63" s="9">
        <v>0.0</v>
      </c>
      <c r="B63" s="10">
        <v>20.0</v>
      </c>
      <c r="C63" s="9">
        <v>45.0</v>
      </c>
      <c r="D63" s="11">
        <v>10.0</v>
      </c>
      <c r="E63" s="9">
        <v>0.5245756169859855</v>
      </c>
      <c r="F63" s="10">
        <v>19.44784095930673</v>
      </c>
      <c r="G63" s="9">
        <v>54.16709448684025</v>
      </c>
      <c r="H63" s="11">
        <v>7.03667595392379</v>
      </c>
      <c r="I63" s="9">
        <v>0.0</v>
      </c>
      <c r="J63" s="10">
        <v>18.42385402043508</v>
      </c>
      <c r="K63" s="9">
        <v>111.6005606279555</v>
      </c>
      <c r="L63" s="11">
        <v>7.510992504628888</v>
      </c>
      <c r="M63" s="11">
        <v>0.02663267350144393</v>
      </c>
      <c r="N63" s="11">
        <v>0.2233902464765424</v>
      </c>
      <c r="O63" s="11">
        <v>0.5601463594486312</v>
      </c>
      <c r="P63" s="11">
        <v>0.1512565978094647</v>
      </c>
      <c r="Q63" s="11">
        <v>0.06116194874200969</v>
      </c>
      <c r="R63" s="11">
        <v>1.147165531327664</v>
      </c>
      <c r="S63" s="12">
        <v>0.0</v>
      </c>
      <c r="T63" s="11">
        <v>0.01199245452880859</v>
      </c>
      <c r="U63" s="13">
        <v>17.0</v>
      </c>
      <c r="V63" s="13">
        <v>3.0</v>
      </c>
      <c r="AB63" s="14">
        <f t="shared" si="1"/>
        <v>360.5245756</v>
      </c>
    </row>
    <row r="64" ht="15.75" customHeight="1">
      <c r="A64" s="9">
        <v>0.0</v>
      </c>
      <c r="B64" s="10">
        <v>20.0</v>
      </c>
      <c r="C64" s="9">
        <v>45.0</v>
      </c>
      <c r="D64" s="11">
        <v>10.0</v>
      </c>
      <c r="E64" s="9">
        <v>359.8219483008367</v>
      </c>
      <c r="F64" s="10">
        <v>23.1673432750817</v>
      </c>
      <c r="G64" s="9">
        <v>44.77173887375744</v>
      </c>
      <c r="H64" s="11">
        <v>12.45429799118797</v>
      </c>
      <c r="I64" s="9">
        <v>0.0</v>
      </c>
      <c r="J64" s="10">
        <v>42.48113976022162</v>
      </c>
      <c r="K64" s="9">
        <v>35.85209907780069</v>
      </c>
      <c r="L64" s="11">
        <v>9.999769454786254</v>
      </c>
      <c r="M64" s="11">
        <v>0.01401485459126276</v>
      </c>
      <c r="N64" s="11">
        <v>0.1811316377146493</v>
      </c>
      <c r="O64" s="11">
        <v>0.1606802366419334</v>
      </c>
      <c r="P64" s="11">
        <v>0.1378418844283203</v>
      </c>
      <c r="Q64" s="11">
        <v>0.01539654403272376</v>
      </c>
      <c r="R64" s="11">
        <v>0.9277392236673692</v>
      </c>
      <c r="S64" s="12">
        <v>0.0</v>
      </c>
      <c r="T64" s="11">
        <v>0.007994651794433594</v>
      </c>
      <c r="U64" s="13">
        <v>17.0</v>
      </c>
      <c r="V64" s="13">
        <v>3.0</v>
      </c>
      <c r="AB64" s="14">
        <f t="shared" si="1"/>
        <v>359.8219483</v>
      </c>
    </row>
    <row r="65" ht="15.75" customHeight="1">
      <c r="A65" s="9">
        <v>0.0</v>
      </c>
      <c r="B65" s="10">
        <v>20.0</v>
      </c>
      <c r="C65" s="9">
        <v>45.0</v>
      </c>
      <c r="D65" s="11">
        <v>10.0</v>
      </c>
      <c r="E65" s="9">
        <v>0.184864687785406</v>
      </c>
      <c r="F65" s="10">
        <v>19.2990498946046</v>
      </c>
      <c r="G65" s="9">
        <v>46.66105007509033</v>
      </c>
      <c r="H65" s="11">
        <v>8.74954627019033</v>
      </c>
      <c r="I65" s="9">
        <v>0.0</v>
      </c>
      <c r="J65" s="10">
        <v>26.20602505307057</v>
      </c>
      <c r="K65" s="9">
        <v>72.185400657448</v>
      </c>
      <c r="L65" s="11">
        <v>6.061903793911837</v>
      </c>
      <c r="M65" s="11">
        <v>0.01754014784368024</v>
      </c>
      <c r="N65" s="11">
        <v>0.1510901535079515</v>
      </c>
      <c r="O65" s="11">
        <v>0.253621205967255</v>
      </c>
      <c r="P65" s="11">
        <v>0.1143225762011869</v>
      </c>
      <c r="Q65" s="11">
        <v>0.02541295299838235</v>
      </c>
      <c r="R65" s="11">
        <v>0.4587683650589733</v>
      </c>
      <c r="S65" s="12">
        <v>0.0</v>
      </c>
      <c r="T65" s="11">
        <v>0.00699615478515625</v>
      </c>
      <c r="U65" s="13">
        <v>16.0</v>
      </c>
      <c r="V65" s="13">
        <v>3.0</v>
      </c>
      <c r="AB65" s="14">
        <f t="shared" si="1"/>
        <v>360.1848647</v>
      </c>
    </row>
    <row r="66" ht="15.75" customHeight="1">
      <c r="A66" s="9">
        <v>0.0</v>
      </c>
      <c r="B66" s="10">
        <v>20.0</v>
      </c>
      <c r="C66" s="9">
        <v>45.0</v>
      </c>
      <c r="D66" s="11">
        <v>10.0</v>
      </c>
      <c r="E66" s="9">
        <v>0.1658361962777546</v>
      </c>
      <c r="F66" s="10">
        <v>14.3516736992353</v>
      </c>
      <c r="G66" s="9">
        <v>40.84430389939506</v>
      </c>
      <c r="H66" s="11">
        <v>8.167771310839397</v>
      </c>
      <c r="I66" s="9">
        <v>0.0</v>
      </c>
      <c r="J66" s="10">
        <v>7.229404843678081</v>
      </c>
      <c r="K66" s="9">
        <v>137.6081161693073</v>
      </c>
      <c r="L66" s="11">
        <v>12.23854783521514</v>
      </c>
      <c r="M66" s="11">
        <v>0.1191122046777946</v>
      </c>
      <c r="N66" s="11">
        <v>0.5972572943160993</v>
      </c>
      <c r="O66" s="11">
        <v>1.142796762262687</v>
      </c>
      <c r="P66" s="11">
        <v>0.5540487715771096</v>
      </c>
      <c r="Q66" s="11">
        <v>1.152467058102371</v>
      </c>
      <c r="R66" s="11">
        <v>1.07410248227177</v>
      </c>
      <c r="S66" s="12">
        <v>0.0</v>
      </c>
      <c r="T66" s="11">
        <v>0.00699615478515625</v>
      </c>
      <c r="U66" s="13">
        <v>16.0</v>
      </c>
      <c r="V66" s="13">
        <v>3.0</v>
      </c>
      <c r="AB66" s="14">
        <f t="shared" si="1"/>
        <v>360.1658362</v>
      </c>
    </row>
    <row r="67" ht="15.75" customHeight="1">
      <c r="A67" s="9">
        <v>0.0</v>
      </c>
      <c r="B67" s="10">
        <v>20.0</v>
      </c>
      <c r="C67" s="9">
        <v>45.0</v>
      </c>
      <c r="D67" s="11">
        <v>10.0</v>
      </c>
      <c r="E67" s="9">
        <v>0.08176117493964101</v>
      </c>
      <c r="F67" s="10">
        <v>16.66927986207132</v>
      </c>
      <c r="G67" s="9">
        <v>43.11246195667982</v>
      </c>
      <c r="H67" s="11">
        <v>8.304591661902464</v>
      </c>
      <c r="I67" s="9">
        <v>0.0</v>
      </c>
      <c r="J67" s="10">
        <v>7.276596885941146</v>
      </c>
      <c r="K67" s="9">
        <v>5.918469132644451</v>
      </c>
      <c r="L67" s="11">
        <v>5.948733604564474</v>
      </c>
      <c r="M67" s="11">
        <v>0.02277524987917277</v>
      </c>
      <c r="N67" s="11">
        <v>0.1488876750582404</v>
      </c>
      <c r="O67" s="11">
        <v>0.2749431633188961</v>
      </c>
      <c r="P67" s="11">
        <v>0.1249947051845556</v>
      </c>
      <c r="Q67" s="11">
        <v>0.04270257844741124</v>
      </c>
      <c r="R67" s="11">
        <v>0.769040840836352</v>
      </c>
      <c r="S67" s="12">
        <v>0.0</v>
      </c>
      <c r="T67" s="11">
        <v>0.006995916366577148</v>
      </c>
      <c r="U67" s="13">
        <v>16.0</v>
      </c>
      <c r="V67" s="13">
        <v>3.0</v>
      </c>
      <c r="AB67" s="14">
        <f t="shared" si="1"/>
        <v>360.0817612</v>
      </c>
    </row>
    <row r="68" ht="15.75" customHeight="1">
      <c r="A68" s="9">
        <v>0.0</v>
      </c>
      <c r="B68" s="10">
        <v>20.0</v>
      </c>
      <c r="C68" s="9">
        <v>45.0</v>
      </c>
      <c r="D68" s="11">
        <v>10.0</v>
      </c>
      <c r="E68" s="9">
        <v>0.2517685495866848</v>
      </c>
      <c r="F68" s="10">
        <v>17.5821800496794</v>
      </c>
      <c r="G68" s="9">
        <v>47.01935026714582</v>
      </c>
      <c r="H68" s="11">
        <v>7.597866587628477</v>
      </c>
      <c r="I68" s="9">
        <v>0.0</v>
      </c>
      <c r="J68" s="10">
        <v>11.27524333234192</v>
      </c>
      <c r="K68" s="9">
        <v>100.9892905583833</v>
      </c>
      <c r="L68" s="11">
        <v>10.0683284665425</v>
      </c>
      <c r="M68" s="11">
        <v>0.01597406668974229</v>
      </c>
      <c r="N68" s="11">
        <v>0.1128733549244454</v>
      </c>
      <c r="O68" s="11">
        <v>0.2439303306964178</v>
      </c>
      <c r="P68" s="11">
        <v>0.08744678102222583</v>
      </c>
      <c r="Q68" s="11">
        <v>0.02150926892916363</v>
      </c>
      <c r="R68" s="11">
        <v>0.9154442430282443</v>
      </c>
      <c r="S68" s="12">
        <v>0.0</v>
      </c>
      <c r="T68" s="11">
        <v>0.006995677947998047</v>
      </c>
      <c r="U68" s="13">
        <v>16.0</v>
      </c>
      <c r="V68" s="13">
        <v>3.0</v>
      </c>
      <c r="AB68" s="14">
        <f t="shared" si="1"/>
        <v>360.2517685</v>
      </c>
    </row>
    <row r="69" ht="15.75" customHeight="1">
      <c r="A69" s="9">
        <v>0.0</v>
      </c>
      <c r="B69" s="10">
        <v>20.0</v>
      </c>
      <c r="C69" s="9">
        <v>45.0</v>
      </c>
      <c r="D69" s="11">
        <v>10.0</v>
      </c>
      <c r="E69" s="9">
        <v>0.01586271736334327</v>
      </c>
      <c r="F69" s="10">
        <v>16.33855520937486</v>
      </c>
      <c r="G69" s="9">
        <v>36.85909064984429</v>
      </c>
      <c r="H69" s="11">
        <v>9.910729300882284</v>
      </c>
      <c r="I69" s="9">
        <v>0.0</v>
      </c>
      <c r="J69" s="10">
        <v>5.094417543602075</v>
      </c>
      <c r="K69" s="9">
        <v>72.39727906871718</v>
      </c>
      <c r="L69" s="11">
        <v>11.41952386879767</v>
      </c>
      <c r="M69" s="11">
        <v>0.03220198791019776</v>
      </c>
      <c r="N69" s="11">
        <v>0.2113899368543555</v>
      </c>
      <c r="O69" s="11">
        <v>0.2910352183509685</v>
      </c>
      <c r="P69" s="11">
        <v>0.1975924407335611</v>
      </c>
      <c r="Q69" s="11">
        <v>0.08189092294591593</v>
      </c>
      <c r="R69" s="11">
        <v>0.5349264870929199</v>
      </c>
      <c r="S69" s="12">
        <v>0.0</v>
      </c>
      <c r="T69" s="11">
        <v>0.006995677947998047</v>
      </c>
      <c r="U69" s="13">
        <v>16.0</v>
      </c>
      <c r="V69" s="13">
        <v>3.0</v>
      </c>
      <c r="AB69" s="14">
        <f t="shared" si="1"/>
        <v>360.0158627</v>
      </c>
    </row>
    <row r="70" ht="15.75" customHeight="1">
      <c r="A70" s="9">
        <v>0.0</v>
      </c>
      <c r="B70" s="10">
        <v>20.0</v>
      </c>
      <c r="C70" s="9">
        <v>45.0</v>
      </c>
      <c r="D70" s="11">
        <v>10.0</v>
      </c>
      <c r="E70" s="9">
        <v>0.09978688561381023</v>
      </c>
      <c r="F70" s="10">
        <v>21.61603939021071</v>
      </c>
      <c r="G70" s="9">
        <v>46.63082615698723</v>
      </c>
      <c r="H70" s="11">
        <v>10.26978945371333</v>
      </c>
      <c r="I70" s="9">
        <v>0.0</v>
      </c>
      <c r="J70" s="10">
        <v>21.30939756532363</v>
      </c>
      <c r="K70" s="9">
        <v>112.3887545046988</v>
      </c>
      <c r="L70" s="11">
        <v>12.98939374503561</v>
      </c>
      <c r="M70" s="11">
        <v>0.02077792348220238</v>
      </c>
      <c r="N70" s="11">
        <v>0.2274275936966936</v>
      </c>
      <c r="O70" s="11">
        <v>0.2853698828854716</v>
      </c>
      <c r="P70" s="11">
        <v>0.1673351736121037</v>
      </c>
      <c r="Q70" s="11">
        <v>0.03492713309743772</v>
      </c>
      <c r="R70" s="11">
        <v>0.2678346879406921</v>
      </c>
      <c r="S70" s="12">
        <v>1.0</v>
      </c>
      <c r="T70" s="11">
        <v>0.005996465682983398</v>
      </c>
      <c r="U70" s="13">
        <v>16.0</v>
      </c>
      <c r="V70" s="13">
        <v>3.0</v>
      </c>
      <c r="AB70" s="14">
        <f t="shared" si="1"/>
        <v>360.0997869</v>
      </c>
    </row>
    <row r="71" ht="15.75" customHeight="1">
      <c r="A71" s="9">
        <v>0.0</v>
      </c>
      <c r="B71" s="10">
        <v>20.0</v>
      </c>
      <c r="C71" s="9">
        <v>45.0</v>
      </c>
      <c r="D71" s="11">
        <v>10.0</v>
      </c>
      <c r="E71" s="9">
        <v>1.420706804427003</v>
      </c>
      <c r="F71" s="10">
        <v>27.78278190091463</v>
      </c>
      <c r="G71" s="9">
        <v>88.93628859701415</v>
      </c>
      <c r="H71" s="11">
        <v>6.681099579419515</v>
      </c>
      <c r="I71" s="9">
        <v>0.0</v>
      </c>
      <c r="J71" s="10">
        <v>38.08182213937236</v>
      </c>
      <c r="K71" s="9">
        <v>144.0048565965597</v>
      </c>
      <c r="L71" s="11">
        <v>7.706700780760368</v>
      </c>
      <c r="M71" s="11">
        <v>0.06280168506561455</v>
      </c>
      <c r="N71" s="11">
        <v>1.015480159090768</v>
      </c>
      <c r="O71" s="11">
        <v>2.971131575471235</v>
      </c>
      <c r="P71" s="11">
        <v>0.3863849659320824</v>
      </c>
      <c r="Q71" s="11">
        <v>0.3570590441300221</v>
      </c>
      <c r="R71" s="11">
        <v>2.931874179586778</v>
      </c>
      <c r="S71" s="12">
        <v>0.0</v>
      </c>
      <c r="T71" s="11">
        <v>0.007994890213012695</v>
      </c>
      <c r="U71" s="13">
        <v>20.0</v>
      </c>
      <c r="V71" s="13">
        <v>3.0</v>
      </c>
      <c r="AB71" s="14">
        <f t="shared" si="1"/>
        <v>361.4207068</v>
      </c>
    </row>
    <row r="72" ht="15.75" customHeight="1">
      <c r="A72" s="9">
        <v>0.0</v>
      </c>
      <c r="B72" s="10">
        <v>20.0</v>
      </c>
      <c r="C72" s="9">
        <v>45.0</v>
      </c>
      <c r="D72" s="11">
        <v>10.0</v>
      </c>
      <c r="E72" s="9">
        <v>0.1986399159789606</v>
      </c>
      <c r="F72" s="10">
        <v>19.28334868931391</v>
      </c>
      <c r="G72" s="9">
        <v>47.48479599355791</v>
      </c>
      <c r="H72" s="11">
        <v>8.465615508821807</v>
      </c>
      <c r="I72" s="9">
        <v>0.0</v>
      </c>
      <c r="J72" s="10">
        <v>14.37902737633088</v>
      </c>
      <c r="K72" s="9">
        <v>107.2910609515033</v>
      </c>
      <c r="L72" s="11">
        <v>12.09208760665078</v>
      </c>
      <c r="M72" s="11">
        <v>0.02196237417662855</v>
      </c>
      <c r="N72" s="11">
        <v>0.1875994568414467</v>
      </c>
      <c r="O72" s="11">
        <v>0.3343478563763354</v>
      </c>
      <c r="P72" s="11">
        <v>0.1400010325873774</v>
      </c>
      <c r="Q72" s="11">
        <v>0.04010747554839836</v>
      </c>
      <c r="R72" s="11">
        <v>0.5550969441854092</v>
      </c>
      <c r="S72" s="12">
        <v>0.0</v>
      </c>
      <c r="T72" s="11">
        <v>0.005996227264404297</v>
      </c>
      <c r="U72" s="13">
        <v>16.0</v>
      </c>
      <c r="V72" s="13">
        <v>3.0</v>
      </c>
      <c r="AB72" s="14">
        <f t="shared" si="1"/>
        <v>360.1986399</v>
      </c>
    </row>
    <row r="73" ht="15.75" customHeight="1">
      <c r="A73" s="9">
        <v>0.0</v>
      </c>
      <c r="B73" s="10">
        <v>20.0</v>
      </c>
      <c r="C73" s="9">
        <v>45.0</v>
      </c>
      <c r="D73" s="11">
        <v>10.0</v>
      </c>
      <c r="E73" s="9">
        <v>359.9827474985431</v>
      </c>
      <c r="F73" s="10">
        <v>20.56864358177747</v>
      </c>
      <c r="G73" s="9">
        <v>45.43365575601281</v>
      </c>
      <c r="H73" s="11">
        <v>10.27104316848437</v>
      </c>
      <c r="I73" s="9">
        <v>0.0</v>
      </c>
      <c r="J73" s="10">
        <v>25.99015090009793</v>
      </c>
      <c r="K73" s="9">
        <v>42.63975860871053</v>
      </c>
      <c r="L73" s="11">
        <v>8.771758445361808</v>
      </c>
      <c r="M73" s="11">
        <v>0.01112991340576376</v>
      </c>
      <c r="N73" s="11">
        <v>0.1112747603167914</v>
      </c>
      <c r="O73" s="11">
        <v>0.1400371942687834</v>
      </c>
      <c r="P73" s="11">
        <v>0.08522043427511332</v>
      </c>
      <c r="Q73" s="11">
        <v>0.009965878556492542</v>
      </c>
      <c r="R73" s="11">
        <v>0.1303022765337556</v>
      </c>
      <c r="S73" s="12">
        <v>1.0</v>
      </c>
      <c r="T73" s="11">
        <v>0.006998062133789062</v>
      </c>
      <c r="U73" s="13">
        <v>16.0</v>
      </c>
      <c r="V73" s="13">
        <v>3.0</v>
      </c>
      <c r="AB73" s="14">
        <f t="shared" si="1"/>
        <v>359.9827475</v>
      </c>
    </row>
    <row r="74" ht="15.75" customHeight="1">
      <c r="A74" s="9">
        <v>0.0</v>
      </c>
      <c r="B74" s="10">
        <v>20.0</v>
      </c>
      <c r="C74" s="9">
        <v>45.0</v>
      </c>
      <c r="D74" s="11">
        <v>10.0</v>
      </c>
      <c r="E74" s="9">
        <v>359.735285874928</v>
      </c>
      <c r="F74" s="10">
        <v>8.714856885234926</v>
      </c>
      <c r="G74" s="9">
        <v>35.69915846503599</v>
      </c>
      <c r="H74" s="11">
        <v>8.050315925432285</v>
      </c>
      <c r="I74" s="9">
        <v>0.0</v>
      </c>
      <c r="J74" s="10">
        <v>6.393334122346419</v>
      </c>
      <c r="K74" s="9">
        <v>168.2371839316797</v>
      </c>
      <c r="L74" s="11">
        <v>14.6029402706946</v>
      </c>
      <c r="M74" s="11">
        <v>0.5149062955135003</v>
      </c>
      <c r="N74" s="11">
        <v>1.118698380843111</v>
      </c>
      <c r="O74" s="11">
        <v>2.570345988779176</v>
      </c>
      <c r="P74" s="11">
        <v>1.407747154834459</v>
      </c>
      <c r="Q74" s="11">
        <v>19.96762088142927</v>
      </c>
      <c r="R74" s="11">
        <v>1.726549181181112</v>
      </c>
      <c r="S74" s="12">
        <v>0.0</v>
      </c>
      <c r="T74" s="11">
        <v>0.006994962692260742</v>
      </c>
      <c r="U74" s="13">
        <v>16.0</v>
      </c>
      <c r="V74" s="13">
        <v>3.0</v>
      </c>
      <c r="AB74" s="14">
        <f t="shared" si="1"/>
        <v>359.7352859</v>
      </c>
    </row>
    <row r="75" ht="15.75" customHeight="1">
      <c r="A75" s="9">
        <v>0.0</v>
      </c>
      <c r="B75" s="10">
        <v>20.0</v>
      </c>
      <c r="C75" s="9">
        <v>45.0</v>
      </c>
      <c r="D75" s="11">
        <v>10.0</v>
      </c>
      <c r="E75" s="9">
        <v>359.7582261031214</v>
      </c>
      <c r="F75" s="10">
        <v>26.62518464955151</v>
      </c>
      <c r="G75" s="9">
        <v>45.76319094444646</v>
      </c>
      <c r="H75" s="11">
        <v>14.63452648832195</v>
      </c>
      <c r="I75" s="9">
        <v>0.0</v>
      </c>
      <c r="J75" s="10">
        <v>48.33501813512958</v>
      </c>
      <c r="K75" s="9">
        <v>75.61230903910597</v>
      </c>
      <c r="L75" s="11">
        <v>13.14287914550027</v>
      </c>
      <c r="M75" s="11">
        <v>0.0209239083202965</v>
      </c>
      <c r="N75" s="11">
        <v>0.3606622195523622</v>
      </c>
      <c r="O75" s="11">
        <v>0.2362490549585681</v>
      </c>
      <c r="P75" s="11">
        <v>0.2655190233230356</v>
      </c>
      <c r="Q75" s="11">
        <v>0.03381495331470239</v>
      </c>
      <c r="R75" s="11">
        <v>1.790253590707262</v>
      </c>
      <c r="S75" s="12">
        <v>0.0</v>
      </c>
      <c r="T75" s="11">
        <v>0.006994724273681641</v>
      </c>
      <c r="U75" s="13">
        <v>16.0</v>
      </c>
      <c r="V75" s="13">
        <v>3.0</v>
      </c>
      <c r="AB75" s="14">
        <f t="shared" si="1"/>
        <v>359.7582261</v>
      </c>
    </row>
    <row r="76" ht="15.75" customHeight="1">
      <c r="A76" s="9">
        <v>0.0</v>
      </c>
      <c r="B76" s="10">
        <v>20.0</v>
      </c>
      <c r="C76" s="9">
        <v>45.0</v>
      </c>
      <c r="D76" s="11">
        <v>10.0</v>
      </c>
      <c r="E76" s="9">
        <v>0.4015590896969291</v>
      </c>
      <c r="F76" s="10">
        <v>38.32494370260331</v>
      </c>
      <c r="G76" s="9">
        <v>63.39235574141788</v>
      </c>
      <c r="H76" s="11">
        <v>14.23912517342137</v>
      </c>
      <c r="I76" s="9">
        <v>0.0</v>
      </c>
      <c r="J76" s="10">
        <v>41.18956371086181</v>
      </c>
      <c r="K76" s="9">
        <v>114.8005589609011</v>
      </c>
      <c r="L76" s="11">
        <v>14.31926813687913</v>
      </c>
      <c r="M76" s="11">
        <v>0.04731670261994139</v>
      </c>
      <c r="N76" s="11">
        <v>1.597940861462408</v>
      </c>
      <c r="O76" s="11">
        <v>1.062202025766722</v>
      </c>
      <c r="P76" s="11">
        <v>0.8069669427901124</v>
      </c>
      <c r="Q76" s="11">
        <v>0.1827372745554246</v>
      </c>
      <c r="R76" s="11">
        <v>3.147058601198628</v>
      </c>
      <c r="S76" s="12">
        <v>0.0</v>
      </c>
      <c r="T76" s="11">
        <v>0.00799417495727539</v>
      </c>
      <c r="U76" s="13">
        <v>18.0</v>
      </c>
      <c r="V76" s="13">
        <v>3.0</v>
      </c>
      <c r="AB76" s="14">
        <f t="shared" si="1"/>
        <v>360.4015591</v>
      </c>
    </row>
    <row r="77" ht="15.75" customHeight="1">
      <c r="A77" s="9">
        <v>0.0</v>
      </c>
      <c r="B77" s="10">
        <v>20.0</v>
      </c>
      <c r="C77" s="9">
        <v>45.0</v>
      </c>
      <c r="D77" s="11">
        <v>10.0</v>
      </c>
      <c r="E77" s="9">
        <v>0.06494288275002169</v>
      </c>
      <c r="F77" s="10">
        <v>20.56570352619194</v>
      </c>
      <c r="G77" s="9">
        <v>46.37418537552065</v>
      </c>
      <c r="H77" s="11">
        <v>9.838749618663922</v>
      </c>
      <c r="I77" s="9">
        <v>0.0</v>
      </c>
      <c r="J77" s="10">
        <v>47.67328407250051</v>
      </c>
      <c r="K77" s="9">
        <v>76.53303632375794</v>
      </c>
      <c r="L77" s="11">
        <v>7.176269287879728</v>
      </c>
      <c r="M77" s="11">
        <v>0.01304072667775316</v>
      </c>
      <c r="N77" s="11">
        <v>0.1292031188732211</v>
      </c>
      <c r="O77" s="11">
        <v>0.1754341624004634</v>
      </c>
      <c r="P77" s="11">
        <v>0.09704770965328013</v>
      </c>
      <c r="Q77" s="11">
        <v>0.01380416956194217</v>
      </c>
      <c r="R77" s="11">
        <v>0.1380449109255354</v>
      </c>
      <c r="S77" s="12">
        <v>1.0</v>
      </c>
      <c r="T77" s="11">
        <v>0.006995916366577148</v>
      </c>
      <c r="U77" s="13">
        <v>16.0</v>
      </c>
      <c r="V77" s="13">
        <v>3.0</v>
      </c>
      <c r="AB77" s="14">
        <f t="shared" si="1"/>
        <v>360.0649429</v>
      </c>
    </row>
    <row r="78" ht="15.75" customHeight="1">
      <c r="A78" s="9">
        <v>0.0</v>
      </c>
      <c r="B78" s="10">
        <v>20.0</v>
      </c>
      <c r="C78" s="9">
        <v>45.0</v>
      </c>
      <c r="D78" s="11">
        <v>10.0</v>
      </c>
      <c r="E78" s="9">
        <v>0.151718975139201</v>
      </c>
      <c r="F78" s="10">
        <v>27.59045369143015</v>
      </c>
      <c r="G78" s="9">
        <v>85.48494648465665</v>
      </c>
      <c r="H78" s="11">
        <v>6.430885817274681</v>
      </c>
      <c r="I78" s="9">
        <v>0.0</v>
      </c>
      <c r="J78" s="10">
        <v>15.99231272109538</v>
      </c>
      <c r="K78" s="9">
        <v>156.4052121733828</v>
      </c>
      <c r="L78" s="11">
        <v>14.82880163603518</v>
      </c>
      <c r="M78" s="11">
        <v>0.1929583689432434</v>
      </c>
      <c r="N78" s="11">
        <v>3.015093268816139</v>
      </c>
      <c r="O78" s="11">
        <v>9.681978764819167</v>
      </c>
      <c r="P78" s="11">
        <v>1.153454047253741</v>
      </c>
      <c r="Q78" s="11">
        <v>3.37670900484737</v>
      </c>
      <c r="R78" s="11">
        <v>2.574869759201726</v>
      </c>
      <c r="S78" s="12">
        <v>0.0</v>
      </c>
      <c r="T78" s="11">
        <v>0.0059967041015625</v>
      </c>
      <c r="U78" s="13">
        <v>16.0</v>
      </c>
      <c r="V78" s="13">
        <v>3.0</v>
      </c>
      <c r="AB78" s="14">
        <f t="shared" si="1"/>
        <v>360.151719</v>
      </c>
    </row>
    <row r="79" ht="15.75" customHeight="1">
      <c r="A79" s="9">
        <v>0.0</v>
      </c>
      <c r="B79" s="10">
        <v>20.0</v>
      </c>
      <c r="C79" s="9">
        <v>45.0</v>
      </c>
      <c r="D79" s="11">
        <v>10.0</v>
      </c>
      <c r="E79" s="9">
        <v>359.9585230938259</v>
      </c>
      <c r="F79" s="10">
        <v>20.40111095662914</v>
      </c>
      <c r="G79" s="9">
        <v>44.49621918762282</v>
      </c>
      <c r="H79" s="11">
        <v>10.47006239026266</v>
      </c>
      <c r="I79" s="9">
        <v>0.0</v>
      </c>
      <c r="J79" s="10">
        <v>26.48401885586378</v>
      </c>
      <c r="K79" s="9">
        <v>37.21359340943182</v>
      </c>
      <c r="L79" s="11">
        <v>9.21219825886259</v>
      </c>
      <c r="M79" s="11">
        <v>0.01181620421807274</v>
      </c>
      <c r="N79" s="11">
        <v>0.1168497837001079</v>
      </c>
      <c r="O79" s="11">
        <v>0.1423512316421255</v>
      </c>
      <c r="P79" s="11">
        <v>0.09112628401610959</v>
      </c>
      <c r="Q79" s="11">
        <v>0.01117629797958428</v>
      </c>
      <c r="R79" s="11">
        <v>0.1739052574710392</v>
      </c>
      <c r="S79" s="12">
        <v>1.0</v>
      </c>
      <c r="T79" s="11">
        <v>0.006983041763305664</v>
      </c>
      <c r="U79" s="13">
        <v>16.0</v>
      </c>
      <c r="V79" s="13">
        <v>3.0</v>
      </c>
      <c r="AB79" s="14">
        <f t="shared" si="1"/>
        <v>359.9585231</v>
      </c>
    </row>
    <row r="80" ht="15.75" customHeight="1">
      <c r="A80" s="9">
        <v>0.0</v>
      </c>
      <c r="B80" s="10">
        <v>20.0</v>
      </c>
      <c r="C80" s="9">
        <v>45.0</v>
      </c>
      <c r="D80" s="11">
        <v>10.0</v>
      </c>
      <c r="E80" s="9">
        <v>0.5545643406627081</v>
      </c>
      <c r="F80" s="10">
        <v>15.02253683432369</v>
      </c>
      <c r="G80" s="9">
        <v>49.41309504904083</v>
      </c>
      <c r="H80" s="11">
        <v>5.181749368941892</v>
      </c>
      <c r="I80" s="9">
        <v>0.0</v>
      </c>
      <c r="J80" s="10">
        <v>7.568180362904853</v>
      </c>
      <c r="K80" s="9">
        <v>111.9967332210697</v>
      </c>
      <c r="L80" s="11">
        <v>5.029898736066119</v>
      </c>
      <c r="M80" s="11">
        <v>0.04446102022134292</v>
      </c>
      <c r="N80" s="11">
        <v>0.2193257731586432</v>
      </c>
      <c r="O80" s="11">
        <v>0.9355268607758936</v>
      </c>
      <c r="P80" s="11">
        <v>0.1749216101895714</v>
      </c>
      <c r="Q80" s="11">
        <v>0.1781574444943671</v>
      </c>
      <c r="R80" s="11">
        <v>1.868319716295921</v>
      </c>
      <c r="S80" s="12">
        <v>0.0</v>
      </c>
      <c r="T80" s="11">
        <v>0.006996393203735352</v>
      </c>
      <c r="U80" s="13">
        <v>16.0</v>
      </c>
      <c r="V80" s="13">
        <v>3.0</v>
      </c>
      <c r="AB80" s="14">
        <f t="shared" si="1"/>
        <v>360.5545643</v>
      </c>
    </row>
    <row r="81" ht="15.75" customHeight="1">
      <c r="A81" s="9">
        <v>0.0</v>
      </c>
      <c r="B81" s="10">
        <v>20.0</v>
      </c>
      <c r="C81" s="9">
        <v>45.0</v>
      </c>
      <c r="D81" s="11">
        <v>10.0</v>
      </c>
      <c r="E81" s="9">
        <v>1.024647098920534</v>
      </c>
      <c r="F81" s="10">
        <v>30.38396545604182</v>
      </c>
      <c r="G81" s="9">
        <v>176.5186619970583</v>
      </c>
      <c r="H81" s="11">
        <v>18.27624483958527</v>
      </c>
      <c r="I81" s="9">
        <v>0.0</v>
      </c>
      <c r="J81" s="10">
        <v>39.1480841191108</v>
      </c>
      <c r="K81" s="9">
        <v>179.8060500619731</v>
      </c>
      <c r="L81" s="11">
        <v>10.00980477195082</v>
      </c>
      <c r="M81" s="11">
        <v>0.3620645928628182</v>
      </c>
      <c r="N81" s="11">
        <v>5.283614040584187</v>
      </c>
      <c r="O81" s="11">
        <v>2.84743757322897</v>
      </c>
      <c r="P81" s="11">
        <v>2.321667834676937</v>
      </c>
      <c r="Q81" s="11">
        <v>16.02126014245308</v>
      </c>
      <c r="R81" s="11">
        <v>6.478519989223058</v>
      </c>
      <c r="S81" s="12">
        <v>0.0</v>
      </c>
      <c r="T81" s="11">
        <v>0.008994817733764648</v>
      </c>
      <c r="U81" s="13">
        <v>23.0</v>
      </c>
      <c r="V81" s="13">
        <v>3.0</v>
      </c>
      <c r="AB81" s="14">
        <f t="shared" si="1"/>
        <v>361.0246471</v>
      </c>
    </row>
    <row r="82" ht="15.75" customHeight="1">
      <c r="A82" s="9">
        <v>0.0</v>
      </c>
      <c r="B82" s="10">
        <v>20.0</v>
      </c>
      <c r="C82" s="9">
        <v>45.0</v>
      </c>
      <c r="D82" s="11">
        <v>10.0</v>
      </c>
      <c r="E82" s="9">
        <v>359.9339469918818</v>
      </c>
      <c r="F82" s="10">
        <v>18.00905349186173</v>
      </c>
      <c r="G82" s="9">
        <v>37.73863994111278</v>
      </c>
      <c r="H82" s="11">
        <v>10.10160336276606</v>
      </c>
      <c r="I82" s="9">
        <v>0.0</v>
      </c>
      <c r="J82" s="10">
        <v>5.189858551322635</v>
      </c>
      <c r="K82" s="9">
        <v>53.08325972235264</v>
      </c>
      <c r="L82" s="11">
        <v>14.84270058743281</v>
      </c>
      <c r="M82" s="11">
        <v>0.08225169963828276</v>
      </c>
      <c r="N82" s="11">
        <v>0.6423609628389013</v>
      </c>
      <c r="O82" s="11">
        <v>0.8473936762048068</v>
      </c>
      <c r="P82" s="11">
        <v>0.5658041352293949</v>
      </c>
      <c r="Q82" s="11">
        <v>0.5387277594083616</v>
      </c>
      <c r="R82" s="11">
        <v>0.3893603032047733</v>
      </c>
      <c r="S82" s="12">
        <v>1.0</v>
      </c>
      <c r="T82" s="11">
        <v>0.0059967041015625</v>
      </c>
      <c r="U82" s="13">
        <v>16.0</v>
      </c>
      <c r="V82" s="13">
        <v>3.0</v>
      </c>
      <c r="AB82" s="14">
        <f t="shared" si="1"/>
        <v>359.933947</v>
      </c>
    </row>
    <row r="83" ht="15.75" customHeight="1">
      <c r="A83" s="9">
        <v>0.0</v>
      </c>
      <c r="B83" s="10">
        <v>20.0</v>
      </c>
      <c r="C83" s="9">
        <v>45.0</v>
      </c>
      <c r="D83" s="11">
        <v>10.0</v>
      </c>
      <c r="E83" s="9">
        <v>0.009832666395220464</v>
      </c>
      <c r="F83" s="10">
        <v>17.92115074942877</v>
      </c>
      <c r="G83" s="9">
        <v>43.05148112800168</v>
      </c>
      <c r="H83" s="11">
        <v>9.171248200361305</v>
      </c>
      <c r="I83" s="9">
        <v>0.0</v>
      </c>
      <c r="J83" s="10">
        <v>14.21802415415925</v>
      </c>
      <c r="K83" s="9">
        <v>9.690474760436617</v>
      </c>
      <c r="L83" s="11">
        <v>11.87186522759485</v>
      </c>
      <c r="M83" s="11">
        <v>0.01414057848305693</v>
      </c>
      <c r="N83" s="11">
        <v>0.1075235824407164</v>
      </c>
      <c r="O83" s="11">
        <v>0.1667001453256404</v>
      </c>
      <c r="P83" s="11">
        <v>0.08852789236778477</v>
      </c>
      <c r="Q83" s="11">
        <v>0.01623029294483841</v>
      </c>
      <c r="R83" s="11">
        <v>0.4315965258560409</v>
      </c>
      <c r="S83" s="12">
        <v>1.0</v>
      </c>
      <c r="T83" s="11">
        <v>0.006995439529418945</v>
      </c>
      <c r="U83" s="13">
        <v>16.0</v>
      </c>
      <c r="V83" s="13">
        <v>3.0</v>
      </c>
      <c r="AB83" s="14">
        <f t="shared" si="1"/>
        <v>360.0098327</v>
      </c>
    </row>
    <row r="84" ht="15.75" customHeight="1">
      <c r="A84" s="9">
        <v>0.0</v>
      </c>
      <c r="B84" s="10">
        <v>20.0</v>
      </c>
      <c r="C84" s="9">
        <v>45.0</v>
      </c>
      <c r="D84" s="11">
        <v>10.0</v>
      </c>
      <c r="E84" s="9">
        <v>0.2093721075763691</v>
      </c>
      <c r="F84" s="10">
        <v>18.68321270698686</v>
      </c>
      <c r="G84" s="9">
        <v>46.63208738193059</v>
      </c>
      <c r="H84" s="11">
        <v>8.341938747743548</v>
      </c>
      <c r="I84" s="9">
        <v>0.0</v>
      </c>
      <c r="J84" s="10">
        <v>18.47862844324763</v>
      </c>
      <c r="K84" s="9">
        <v>72.25630129899098</v>
      </c>
      <c r="L84" s="11">
        <v>6.606190090151999</v>
      </c>
      <c r="M84" s="11">
        <v>0.01822949378270118</v>
      </c>
      <c r="N84" s="11">
        <v>0.14658300142142</v>
      </c>
      <c r="O84" s="11">
        <v>0.2681200593664285</v>
      </c>
      <c r="P84" s="11">
        <v>0.111950398993348</v>
      </c>
      <c r="Q84" s="11">
        <v>0.02763305693073626</v>
      </c>
      <c r="R84" s="11">
        <v>0.6173927989242327</v>
      </c>
      <c r="S84" s="12">
        <v>0.0</v>
      </c>
      <c r="T84" s="11">
        <v>0.005997896194458008</v>
      </c>
      <c r="U84" s="13">
        <v>16.0</v>
      </c>
      <c r="V84" s="13">
        <v>3.0</v>
      </c>
      <c r="AB84" s="14">
        <f t="shared" si="1"/>
        <v>360.2093721</v>
      </c>
    </row>
    <row r="85" ht="15.75" customHeight="1">
      <c r="A85" s="9">
        <v>0.0</v>
      </c>
      <c r="B85" s="10">
        <v>20.0</v>
      </c>
      <c r="C85" s="9">
        <v>45.0</v>
      </c>
      <c r="D85" s="11">
        <v>10.0</v>
      </c>
      <c r="E85" s="9">
        <v>1.236768377404204</v>
      </c>
      <c r="F85" s="10">
        <v>37.80062517109471</v>
      </c>
      <c r="G85" s="9">
        <v>81.76193603282526</v>
      </c>
      <c r="H85" s="11">
        <v>10.42057228271657</v>
      </c>
      <c r="I85" s="9">
        <v>0.0</v>
      </c>
      <c r="J85" s="10">
        <v>47.57859496795002</v>
      </c>
      <c r="K85" s="9">
        <v>151.7764950609435</v>
      </c>
      <c r="L85" s="11">
        <v>14.00348155202758</v>
      </c>
      <c r="M85" s="11">
        <v>0.06755865951421236</v>
      </c>
      <c r="N85" s="11">
        <v>2.115247046926603</v>
      </c>
      <c r="O85" s="11">
        <v>2.606033136093323</v>
      </c>
      <c r="P85" s="11">
        <v>0.829106944630507</v>
      </c>
      <c r="Q85" s="11">
        <v>0.3937531975627415</v>
      </c>
      <c r="R85" s="11">
        <v>2.816768996775388</v>
      </c>
      <c r="S85" s="12">
        <v>0.0</v>
      </c>
      <c r="T85" s="11">
        <v>0.007995367050170898</v>
      </c>
      <c r="U85" s="13">
        <v>19.0</v>
      </c>
      <c r="V85" s="13">
        <v>3.0</v>
      </c>
      <c r="AB85" s="14">
        <f t="shared" si="1"/>
        <v>361.2367684</v>
      </c>
    </row>
    <row r="86" ht="15.75" customHeight="1">
      <c r="A86" s="9">
        <v>0.0</v>
      </c>
      <c r="B86" s="10">
        <v>20.0</v>
      </c>
      <c r="C86" s="9">
        <v>45.0</v>
      </c>
      <c r="D86" s="11">
        <v>10.0</v>
      </c>
      <c r="E86" s="9">
        <v>1.29447959675765</v>
      </c>
      <c r="F86" s="10">
        <v>28.91771004998917</v>
      </c>
      <c r="G86" s="9">
        <v>72.32260759666929</v>
      </c>
      <c r="H86" s="11">
        <v>8.27081883837586</v>
      </c>
      <c r="I86" s="9">
        <v>0.0</v>
      </c>
      <c r="J86" s="10">
        <v>37.34655046693653</v>
      </c>
      <c r="K86" s="9">
        <v>107.9179534620239</v>
      </c>
      <c r="L86" s="11">
        <v>6.193946962363914</v>
      </c>
      <c r="M86" s="11">
        <v>0.0550284171303882</v>
      </c>
      <c r="N86" s="11">
        <v>1.003203833588547</v>
      </c>
      <c r="O86" s="11">
        <v>1.908958786601997</v>
      </c>
      <c r="P86" s="11">
        <v>0.467958579000801</v>
      </c>
      <c r="Q86" s="11">
        <v>0.2628223172557297</v>
      </c>
      <c r="R86" s="11">
        <v>2.182122883677941</v>
      </c>
      <c r="S86" s="12">
        <v>0.0</v>
      </c>
      <c r="T86" s="11">
        <v>0.008994579315185547</v>
      </c>
      <c r="U86" s="13">
        <v>21.0</v>
      </c>
      <c r="V86" s="13">
        <v>3.0</v>
      </c>
      <c r="AB86" s="14">
        <f t="shared" si="1"/>
        <v>361.2944796</v>
      </c>
    </row>
    <row r="87" ht="15.75" customHeight="1">
      <c r="A87" s="9">
        <v>0.0</v>
      </c>
      <c r="B87" s="10">
        <v>20.0</v>
      </c>
      <c r="C87" s="9">
        <v>45.0</v>
      </c>
      <c r="D87" s="11">
        <v>10.0</v>
      </c>
      <c r="E87" s="9">
        <v>0.03072503383849604</v>
      </c>
      <c r="F87" s="10">
        <v>20.07697637034727</v>
      </c>
      <c r="G87" s="9">
        <v>45.30908470743969</v>
      </c>
      <c r="H87" s="11">
        <v>10.00960729125641</v>
      </c>
      <c r="I87" s="9">
        <v>0.0</v>
      </c>
      <c r="J87" s="10">
        <v>49.85898194883803</v>
      </c>
      <c r="K87" s="9">
        <v>128.8253527755105</v>
      </c>
      <c r="L87" s="11">
        <v>8.259703943171594</v>
      </c>
      <c r="M87" s="11">
        <v>0.01302374633008132</v>
      </c>
      <c r="N87" s="11">
        <v>0.1239996788211025</v>
      </c>
      <c r="O87" s="11">
        <v>0.1634931215153243</v>
      </c>
      <c r="P87" s="11">
        <v>0.09580401988022064</v>
      </c>
      <c r="Q87" s="11">
        <v>0.01368158159677911</v>
      </c>
      <c r="R87" s="11">
        <v>0.02422489648866145</v>
      </c>
      <c r="S87" s="12">
        <v>1.0</v>
      </c>
      <c r="T87" s="11">
        <v>0.005995988845825195</v>
      </c>
      <c r="U87" s="13">
        <v>16.0</v>
      </c>
      <c r="V87" s="13">
        <v>3.0</v>
      </c>
      <c r="AB87" s="14">
        <f t="shared" si="1"/>
        <v>360.030725</v>
      </c>
    </row>
    <row r="88" ht="15.75" customHeight="1">
      <c r="A88" s="9">
        <v>0.0</v>
      </c>
      <c r="B88" s="10">
        <v>20.0</v>
      </c>
      <c r="C88" s="9">
        <v>45.0</v>
      </c>
      <c r="D88" s="11">
        <v>10.0</v>
      </c>
      <c r="E88" s="9">
        <v>0.693067903696292</v>
      </c>
      <c r="F88" s="10">
        <v>25.94810405913616</v>
      </c>
      <c r="G88" s="9">
        <v>65.16059274010881</v>
      </c>
      <c r="H88" s="11">
        <v>8.506121551115271</v>
      </c>
      <c r="I88" s="9">
        <v>0.0</v>
      </c>
      <c r="J88" s="10">
        <v>28.02765971608673</v>
      </c>
      <c r="K88" s="9">
        <v>128.8086900251064</v>
      </c>
      <c r="L88" s="11">
        <v>9.271517714810486</v>
      </c>
      <c r="M88" s="11">
        <v>0.03671530299732809</v>
      </c>
      <c r="N88" s="11">
        <v>0.5465698822962947</v>
      </c>
      <c r="O88" s="11">
        <v>0.9744039417238839</v>
      </c>
      <c r="P88" s="11">
        <v>0.2933854320844497</v>
      </c>
      <c r="Q88" s="11">
        <v>0.1153283191296647</v>
      </c>
      <c r="R88" s="11">
        <v>1.546426744909322</v>
      </c>
      <c r="S88" s="12">
        <v>0.0</v>
      </c>
      <c r="T88" s="11">
        <v>0.007996320724487305</v>
      </c>
      <c r="U88" s="13">
        <v>18.0</v>
      </c>
      <c r="V88" s="13">
        <v>3.0</v>
      </c>
      <c r="AB88" s="14">
        <f t="shared" si="1"/>
        <v>360.6930679</v>
      </c>
    </row>
    <row r="89" ht="15.75" customHeight="1">
      <c r="A89" s="9">
        <v>0.0</v>
      </c>
      <c r="B89" s="10">
        <v>20.0</v>
      </c>
      <c r="C89" s="9">
        <v>45.0</v>
      </c>
      <c r="D89" s="11">
        <v>10.0</v>
      </c>
      <c r="E89" s="9">
        <v>4.070982642888944</v>
      </c>
      <c r="F89" s="10">
        <v>8.737921927180047</v>
      </c>
      <c r="G89" s="9">
        <v>194.0944375510039</v>
      </c>
      <c r="H89" s="11">
        <v>0.2206783539364432</v>
      </c>
      <c r="I89" s="9">
        <v>0.0</v>
      </c>
      <c r="J89" s="10">
        <v>27.7200535141715</v>
      </c>
      <c r="K89" s="9">
        <v>179.2473844678255</v>
      </c>
      <c r="L89" s="11">
        <v>14.55443058369623</v>
      </c>
      <c r="M89" s="11">
        <v>0.1714118246998076</v>
      </c>
      <c r="N89" s="11">
        <v>0.3746287364013642</v>
      </c>
      <c r="O89" s="11">
        <v>18.05906161376613</v>
      </c>
      <c r="P89" s="11">
        <v>0.5458957807720146</v>
      </c>
      <c r="Q89" s="11">
        <v>4.854466212470044</v>
      </c>
      <c r="R89" s="11">
        <v>8.12844351708155</v>
      </c>
      <c r="S89" s="12">
        <v>0.0</v>
      </c>
      <c r="T89" s="11">
        <v>0.008994817733764648</v>
      </c>
      <c r="U89" s="13">
        <v>21.0</v>
      </c>
      <c r="V89" s="13">
        <v>3.0</v>
      </c>
      <c r="AB89" s="14">
        <f t="shared" si="1"/>
        <v>364.0709826</v>
      </c>
    </row>
    <row r="90" ht="15.75" customHeight="1">
      <c r="A90" s="9">
        <v>0.0</v>
      </c>
      <c r="B90" s="10">
        <v>20.0</v>
      </c>
      <c r="C90" s="9">
        <v>45.0</v>
      </c>
      <c r="D90" s="11">
        <v>10.0</v>
      </c>
      <c r="E90" s="9">
        <v>0.04267912109089746</v>
      </c>
      <c r="F90" s="10">
        <v>19.11040677807526</v>
      </c>
      <c r="G90" s="9">
        <v>44.97098479301917</v>
      </c>
      <c r="H90" s="11">
        <v>9.37623802617174</v>
      </c>
      <c r="I90" s="9">
        <v>0.0</v>
      </c>
      <c r="J90" s="10">
        <v>32.30570430028799</v>
      </c>
      <c r="K90" s="9">
        <v>40.01691030867396</v>
      </c>
      <c r="L90" s="11">
        <v>6.537790927142551</v>
      </c>
      <c r="M90" s="11">
        <v>0.01142062523510468</v>
      </c>
      <c r="N90" s="11">
        <v>0.09801682053407859</v>
      </c>
      <c r="O90" s="11">
        <v>0.1455473216076041</v>
      </c>
      <c r="P90" s="11">
        <v>0.07687345480464011</v>
      </c>
      <c r="Q90" s="11">
        <v>0.0106093739885904</v>
      </c>
      <c r="R90" s="11">
        <v>0.2414684223980355</v>
      </c>
      <c r="S90" s="12">
        <v>1.0</v>
      </c>
      <c r="T90" s="11">
        <v>0.006997108459472656</v>
      </c>
      <c r="U90" s="13">
        <v>16.0</v>
      </c>
      <c r="V90" s="13">
        <v>3.0</v>
      </c>
      <c r="AB90" s="14">
        <f t="shared" si="1"/>
        <v>360.0426791</v>
      </c>
    </row>
    <row r="91" ht="15.75" customHeight="1">
      <c r="A91" s="9">
        <v>0.0</v>
      </c>
      <c r="B91" s="10">
        <v>20.0</v>
      </c>
      <c r="C91" s="9">
        <v>45.0</v>
      </c>
      <c r="D91" s="11">
        <v>10.0</v>
      </c>
      <c r="E91" s="9">
        <v>0.06952778602850138</v>
      </c>
      <c r="F91" s="10">
        <v>19.2296975658125</v>
      </c>
      <c r="G91" s="9">
        <v>45.26720240449058</v>
      </c>
      <c r="H91" s="11">
        <v>9.344557436244983</v>
      </c>
      <c r="I91" s="9">
        <v>0.0</v>
      </c>
      <c r="J91" s="10">
        <v>37.92482970326277</v>
      </c>
      <c r="K91" s="9">
        <v>127.0519365832314</v>
      </c>
      <c r="L91" s="11">
        <v>7.871486625602783</v>
      </c>
      <c r="M91" s="11">
        <v>0.01126381252882058</v>
      </c>
      <c r="N91" s="11">
        <v>0.09771584292035802</v>
      </c>
      <c r="O91" s="11">
        <v>0.145885003840589</v>
      </c>
      <c r="P91" s="11">
        <v>0.07611113729637926</v>
      </c>
      <c r="Q91" s="11">
        <v>0.01033412497174629</v>
      </c>
      <c r="R91" s="11">
        <v>0.2521145170737651</v>
      </c>
      <c r="S91" s="12">
        <v>1.0</v>
      </c>
      <c r="T91" s="11">
        <v>0.006948471069335938</v>
      </c>
      <c r="U91" s="13">
        <v>16.0</v>
      </c>
      <c r="V91" s="13">
        <v>3.0</v>
      </c>
      <c r="AB91" s="14">
        <f t="shared" si="1"/>
        <v>360.0695278</v>
      </c>
    </row>
    <row r="92" ht="15.75" customHeight="1">
      <c r="A92" s="9">
        <v>0.0</v>
      </c>
      <c r="B92" s="10">
        <v>20.0</v>
      </c>
      <c r="C92" s="9">
        <v>45.0</v>
      </c>
      <c r="D92" s="11">
        <v>10.0</v>
      </c>
      <c r="E92" s="9">
        <v>359.8282921990933</v>
      </c>
      <c r="F92" s="10">
        <v>25.28637990490377</v>
      </c>
      <c r="G92" s="9">
        <v>45.95302481459213</v>
      </c>
      <c r="H92" s="11">
        <v>13.5398185753374</v>
      </c>
      <c r="I92" s="9">
        <v>0.0</v>
      </c>
      <c r="J92" s="10">
        <v>45.7597155175401</v>
      </c>
      <c r="K92" s="9">
        <v>69.64869919897416</v>
      </c>
      <c r="L92" s="11">
        <v>11.94139791538237</v>
      </c>
      <c r="M92" s="11">
        <v>0.01851658928348504</v>
      </c>
      <c r="N92" s="11">
        <v>0.2858632551006476</v>
      </c>
      <c r="O92" s="11">
        <v>0.2161414716263201</v>
      </c>
      <c r="P92" s="11">
        <v>0.2105250786704473</v>
      </c>
      <c r="Q92" s="11">
        <v>0.02672292119272838</v>
      </c>
      <c r="R92" s="11">
        <v>1.39223887316782</v>
      </c>
      <c r="S92" s="12">
        <v>0.0</v>
      </c>
      <c r="T92" s="11">
        <v>0.006995677947998047</v>
      </c>
      <c r="U92" s="13">
        <v>16.0</v>
      </c>
      <c r="V92" s="13">
        <v>3.0</v>
      </c>
      <c r="AB92" s="14">
        <f t="shared" si="1"/>
        <v>359.8282922</v>
      </c>
    </row>
    <row r="93" ht="15.75" customHeight="1">
      <c r="A93" s="9">
        <v>0.0</v>
      </c>
      <c r="B93" s="10">
        <v>20.0</v>
      </c>
      <c r="C93" s="9">
        <v>45.0</v>
      </c>
      <c r="D93" s="11">
        <v>10.0</v>
      </c>
      <c r="E93" s="9">
        <v>1.381060329707872</v>
      </c>
      <c r="F93" s="10">
        <v>41.29140515090203</v>
      </c>
      <c r="G93" s="9">
        <v>86.31401442275464</v>
      </c>
      <c r="H93" s="11">
        <v>10.84196671259934</v>
      </c>
      <c r="I93" s="9">
        <v>0.0</v>
      </c>
      <c r="J93" s="10">
        <v>44.53544030975498</v>
      </c>
      <c r="K93" s="9">
        <v>147.5426863612025</v>
      </c>
      <c r="L93" s="11">
        <v>13.7006338940418</v>
      </c>
      <c r="M93" s="11">
        <v>0.08191129530501404</v>
      </c>
      <c r="N93" s="11">
        <v>3.047180695401638</v>
      </c>
      <c r="O93" s="11">
        <v>3.502928735359804</v>
      </c>
      <c r="P93" s="11">
        <v>1.099958412567931</v>
      </c>
      <c r="Q93" s="11">
        <v>0.5813178156961304</v>
      </c>
      <c r="R93" s="11">
        <v>3.36289088372084</v>
      </c>
      <c r="S93" s="12">
        <v>0.0</v>
      </c>
      <c r="T93" s="11">
        <v>0.007985591888427734</v>
      </c>
      <c r="U93" s="13">
        <v>20.0</v>
      </c>
      <c r="V93" s="13">
        <v>3.0</v>
      </c>
      <c r="AB93" s="14">
        <f t="shared" si="1"/>
        <v>361.3810603</v>
      </c>
    </row>
    <row r="94" ht="15.75" customHeight="1">
      <c r="A94" s="9">
        <v>0.0</v>
      </c>
      <c r="B94" s="10">
        <v>20.0</v>
      </c>
      <c r="C94" s="9">
        <v>45.0</v>
      </c>
      <c r="D94" s="11">
        <v>10.0</v>
      </c>
      <c r="E94" s="9">
        <v>0.0954251067848668</v>
      </c>
      <c r="F94" s="10">
        <v>12.38589722188226</v>
      </c>
      <c r="G94" s="9">
        <v>42.51873943599559</v>
      </c>
      <c r="H94" s="11">
        <v>7.796349976848472</v>
      </c>
      <c r="I94" s="9">
        <v>0.0</v>
      </c>
      <c r="J94" s="10">
        <v>7.195756609577726</v>
      </c>
      <c r="K94" s="9">
        <v>163.3937256607739</v>
      </c>
      <c r="L94" s="11">
        <v>13.34592120878477</v>
      </c>
      <c r="M94" s="11">
        <v>0.3034171111963622</v>
      </c>
      <c r="N94" s="11">
        <v>1.170289076787374</v>
      </c>
      <c r="O94" s="11">
        <v>2.459127250138406</v>
      </c>
      <c r="P94" s="11">
        <v>1.149974083680411</v>
      </c>
      <c r="Q94" s="11">
        <v>7.40796928640353</v>
      </c>
      <c r="R94" s="11">
        <v>1.271308861427352</v>
      </c>
      <c r="S94" s="12">
        <v>0.0</v>
      </c>
      <c r="T94" s="11">
        <v>0.006994962692260742</v>
      </c>
      <c r="U94" s="13">
        <v>16.0</v>
      </c>
      <c r="V94" s="13">
        <v>3.0</v>
      </c>
      <c r="AB94" s="14">
        <f t="shared" si="1"/>
        <v>360.0954251</v>
      </c>
    </row>
    <row r="95" ht="15.75" customHeight="1">
      <c r="A95" s="9">
        <v>0.0</v>
      </c>
      <c r="B95" s="10">
        <v>20.0</v>
      </c>
      <c r="C95" s="9">
        <v>45.0</v>
      </c>
      <c r="D95" s="11">
        <v>10.0</v>
      </c>
      <c r="E95" s="9">
        <v>359.9829818585172</v>
      </c>
      <c r="F95" s="10">
        <v>18.79334963201975</v>
      </c>
      <c r="G95" s="9">
        <v>43.11953099745686</v>
      </c>
      <c r="H95" s="11">
        <v>9.742943413107096</v>
      </c>
      <c r="I95" s="9">
        <v>0.0</v>
      </c>
      <c r="J95" s="10">
        <v>11.43330380980631</v>
      </c>
      <c r="K95" s="9">
        <v>63.88683343033814</v>
      </c>
      <c r="L95" s="11">
        <v>14.85517475418764</v>
      </c>
      <c r="M95" s="11">
        <v>0.01232296538996566</v>
      </c>
      <c r="N95" s="11">
        <v>0.1034113294226096</v>
      </c>
      <c r="O95" s="11">
        <v>0.1439079630511099</v>
      </c>
      <c r="P95" s="11">
        <v>0.08400419608396602</v>
      </c>
      <c r="Q95" s="11">
        <v>0.01222897369674815</v>
      </c>
      <c r="R95" s="11">
        <v>0.2160846044891829</v>
      </c>
      <c r="S95" s="12">
        <v>1.0</v>
      </c>
      <c r="T95" s="11">
        <v>0.006983518600463867</v>
      </c>
      <c r="U95" s="13">
        <v>16.0</v>
      </c>
      <c r="V95" s="13">
        <v>3.0</v>
      </c>
      <c r="AB95" s="14">
        <f t="shared" si="1"/>
        <v>359.9829819</v>
      </c>
    </row>
    <row r="96" ht="15.75" customHeight="1">
      <c r="A96" s="9">
        <v>0.0</v>
      </c>
      <c r="B96" s="10">
        <v>20.0</v>
      </c>
      <c r="C96" s="9">
        <v>45.0</v>
      </c>
      <c r="D96" s="11">
        <v>10.0</v>
      </c>
      <c r="E96" s="9">
        <v>0.844154523701711</v>
      </c>
      <c r="F96" s="10">
        <v>20.45932098873574</v>
      </c>
      <c r="G96" s="9">
        <v>79.42059871960315</v>
      </c>
      <c r="H96" s="11">
        <v>5.134535109650074</v>
      </c>
      <c r="I96" s="9">
        <v>0.0</v>
      </c>
      <c r="J96" s="10">
        <v>20.23215682563465</v>
      </c>
      <c r="K96" s="9">
        <v>110.7421661036114</v>
      </c>
      <c r="L96" s="11">
        <v>5.212246967527947</v>
      </c>
      <c r="M96" s="11">
        <v>0.04401541845993164</v>
      </c>
      <c r="N96" s="11">
        <v>0.3817406335874208</v>
      </c>
      <c r="O96" s="11">
        <v>1.794308377739249</v>
      </c>
      <c r="P96" s="11">
        <v>0.183171001248702</v>
      </c>
      <c r="Q96" s="11">
        <v>0.1786404739378704</v>
      </c>
      <c r="R96" s="11">
        <v>2.326196570564302</v>
      </c>
      <c r="S96" s="12">
        <v>0.0</v>
      </c>
      <c r="T96" s="11">
        <v>0.008993387222290039</v>
      </c>
      <c r="U96" s="13">
        <v>20.0</v>
      </c>
      <c r="V96" s="13">
        <v>3.0</v>
      </c>
      <c r="AB96" s="14">
        <f t="shared" si="1"/>
        <v>360.8441545</v>
      </c>
    </row>
    <row r="97" ht="15.75" customHeight="1">
      <c r="A97" s="9">
        <v>0.0</v>
      </c>
      <c r="B97" s="10">
        <v>20.0</v>
      </c>
      <c r="C97" s="9">
        <v>45.0</v>
      </c>
      <c r="D97" s="11">
        <v>10.0</v>
      </c>
      <c r="E97" s="9">
        <v>359.0424415454667</v>
      </c>
      <c r="F97" s="10">
        <v>15.25442653696269</v>
      </c>
      <c r="G97" s="9">
        <v>29.76383852786505</v>
      </c>
      <c r="H97" s="11">
        <v>14.52331072788528</v>
      </c>
      <c r="I97" s="9">
        <v>0.0</v>
      </c>
      <c r="J97" s="10">
        <v>32.28816104987928</v>
      </c>
      <c r="K97" s="9">
        <v>17.22230759279649</v>
      </c>
      <c r="L97" s="11">
        <v>12.0216112811698</v>
      </c>
      <c r="M97" s="11">
        <v>0.06202815378536978</v>
      </c>
      <c r="N97" s="11">
        <v>0.3999476229545887</v>
      </c>
      <c r="O97" s="11">
        <v>0.3229232209969147</v>
      </c>
      <c r="P97" s="11">
        <v>0.4706389777636874</v>
      </c>
      <c r="Q97" s="11">
        <v>0.2706680967072779</v>
      </c>
      <c r="R97" s="11">
        <v>2.146585787661138</v>
      </c>
      <c r="S97" s="12">
        <v>0.0</v>
      </c>
      <c r="T97" s="11">
        <v>0.007997512817382812</v>
      </c>
      <c r="U97" s="13">
        <v>19.0</v>
      </c>
      <c r="V97" s="13">
        <v>3.0</v>
      </c>
      <c r="AB97" s="14">
        <f t="shared" si="1"/>
        <v>359.0424415</v>
      </c>
    </row>
    <row r="98" ht="15.75" customHeight="1">
      <c r="A98" s="9">
        <v>0.0</v>
      </c>
      <c r="B98" s="10">
        <v>20.0</v>
      </c>
      <c r="C98" s="9">
        <v>45.0</v>
      </c>
      <c r="D98" s="11">
        <v>10.0</v>
      </c>
      <c r="E98" s="9">
        <v>0.004396347037716151</v>
      </c>
      <c r="F98" s="10">
        <v>16.78080510046808</v>
      </c>
      <c r="G98" s="9">
        <v>39.26761453221194</v>
      </c>
      <c r="H98" s="11">
        <v>9.651330452287347</v>
      </c>
      <c r="I98" s="9">
        <v>0.0</v>
      </c>
      <c r="J98" s="10">
        <v>7.792856055226691</v>
      </c>
      <c r="K98" s="9">
        <v>95.62987153810978</v>
      </c>
      <c r="L98" s="11">
        <v>14.79517677464285</v>
      </c>
      <c r="M98" s="11">
        <v>0.02392690757776178</v>
      </c>
      <c r="N98" s="11">
        <v>0.1637159743028845</v>
      </c>
      <c r="O98" s="11">
        <v>0.2343907542928442</v>
      </c>
      <c r="P98" s="11">
        <v>0.1465423291685401</v>
      </c>
      <c r="Q98" s="11">
        <v>0.04560525265560558</v>
      </c>
      <c r="R98" s="11">
        <v>0.4998423520099559</v>
      </c>
      <c r="S98" s="12">
        <v>0.0</v>
      </c>
      <c r="T98" s="11">
        <v>0.00686955451965332</v>
      </c>
      <c r="U98" s="13">
        <v>16.0</v>
      </c>
      <c r="V98" s="13">
        <v>3.0</v>
      </c>
      <c r="AB98" s="14">
        <f t="shared" si="1"/>
        <v>360.0043963</v>
      </c>
    </row>
    <row r="99" ht="15.75" customHeight="1">
      <c r="A99" s="9">
        <v>0.0</v>
      </c>
      <c r="B99" s="10">
        <v>20.0</v>
      </c>
      <c r="C99" s="9">
        <v>45.0</v>
      </c>
      <c r="D99" s="11">
        <v>10.0</v>
      </c>
      <c r="E99" s="9">
        <v>1.633648561679555</v>
      </c>
      <c r="F99" s="10">
        <v>24.13630246458891</v>
      </c>
      <c r="G99" s="9">
        <v>104.5044861640903</v>
      </c>
      <c r="H99" s="11">
        <v>5.216245667869492</v>
      </c>
      <c r="I99" s="9">
        <v>0.0</v>
      </c>
      <c r="J99" s="10">
        <v>24.08027629387843</v>
      </c>
      <c r="K99" s="9">
        <v>147.4763219833914</v>
      </c>
      <c r="L99" s="11">
        <v>7.078113516388754</v>
      </c>
      <c r="M99" s="11">
        <v>0.06445652619636925</v>
      </c>
      <c r="N99" s="11">
        <v>0.7528652709413398</v>
      </c>
      <c r="O99" s="11">
        <v>3.591331394371309</v>
      </c>
      <c r="P99" s="11">
        <v>0.2396258269794289</v>
      </c>
      <c r="Q99" s="11">
        <v>0.3949381293780999</v>
      </c>
      <c r="R99" s="11">
        <v>3.436654749603851</v>
      </c>
      <c r="S99" s="12">
        <v>0.0</v>
      </c>
      <c r="T99" s="11">
        <v>0.008995532989501953</v>
      </c>
      <c r="U99" s="13">
        <v>21.0</v>
      </c>
      <c r="V99" s="13">
        <v>3.0</v>
      </c>
      <c r="AB99" s="14">
        <f t="shared" si="1"/>
        <v>361.6336486</v>
      </c>
    </row>
    <row r="100" ht="15.75" customHeight="1">
      <c r="A100" s="9">
        <v>0.0</v>
      </c>
      <c r="B100" s="10">
        <v>20.0</v>
      </c>
      <c r="C100" s="9">
        <v>45.0</v>
      </c>
      <c r="D100" s="11">
        <v>10.0</v>
      </c>
      <c r="E100" s="9">
        <v>359.0000060735414</v>
      </c>
      <c r="F100" s="10">
        <v>12.08665890445071</v>
      </c>
      <c r="G100" s="9">
        <v>25.82451530535791</v>
      </c>
      <c r="H100" s="11">
        <v>14.25818615775443</v>
      </c>
      <c r="I100" s="9">
        <v>0.0</v>
      </c>
      <c r="J100" s="10">
        <v>43.68152322482842</v>
      </c>
      <c r="K100" s="9">
        <v>12.24507797310415</v>
      </c>
      <c r="L100" s="11">
        <v>7.943464655249544</v>
      </c>
      <c r="M100" s="11">
        <v>0.09120520607270313</v>
      </c>
      <c r="N100" s="11">
        <v>0.4013770942972409</v>
      </c>
      <c r="O100" s="11">
        <v>0.375134558450865</v>
      </c>
      <c r="P100" s="11">
        <v>0.5537067967220699</v>
      </c>
      <c r="Q100" s="11">
        <v>0.5595366536764295</v>
      </c>
      <c r="R100" s="11">
        <v>2.453377229715088</v>
      </c>
      <c r="S100" s="12">
        <v>0.0</v>
      </c>
      <c r="T100" s="11">
        <v>0.008996725082397461</v>
      </c>
      <c r="U100" s="13">
        <v>21.0</v>
      </c>
      <c r="V100" s="13">
        <v>3.0</v>
      </c>
      <c r="AB100" s="14">
        <f t="shared" si="1"/>
        <v>359.0000061</v>
      </c>
    </row>
    <row r="101" ht="15.75" customHeight="1">
      <c r="A101" s="9">
        <v>0.0</v>
      </c>
      <c r="B101" s="10">
        <v>20.0</v>
      </c>
      <c r="C101" s="9">
        <v>45.0</v>
      </c>
      <c r="D101" s="11">
        <v>10.0</v>
      </c>
      <c r="E101" s="9">
        <v>0.3789311884916662</v>
      </c>
      <c r="F101" s="10">
        <v>36.46017073147425</v>
      </c>
      <c r="G101" s="9">
        <v>62.02186807422063</v>
      </c>
      <c r="H101" s="11">
        <v>13.82408235138526</v>
      </c>
      <c r="I101" s="9">
        <v>0.0</v>
      </c>
      <c r="J101" s="10">
        <v>40.79671825934233</v>
      </c>
      <c r="K101" s="9">
        <v>91.90755159290795</v>
      </c>
      <c r="L101" s="11">
        <v>13.08506267461749</v>
      </c>
      <c r="M101" s="11">
        <v>0.04377498648561573</v>
      </c>
      <c r="N101" s="11">
        <v>1.33978608667286</v>
      </c>
      <c r="O101" s="11">
        <v>0.943017439142087</v>
      </c>
      <c r="P101" s="11">
        <v>0.6976147933393841</v>
      </c>
      <c r="Q101" s="11">
        <v>0.1562272633437941</v>
      </c>
      <c r="R101" s="11">
        <v>2.847980981114268</v>
      </c>
      <c r="S101" s="12">
        <v>0.0</v>
      </c>
      <c r="T101" s="11">
        <v>0.007995128631591797</v>
      </c>
      <c r="U101" s="13">
        <v>18.0</v>
      </c>
      <c r="V101" s="13">
        <v>3.0</v>
      </c>
      <c r="AB101" s="14">
        <f t="shared" si="1"/>
        <v>360.3789312</v>
      </c>
    </row>
    <row r="102" ht="15.75" customHeight="1">
      <c r="A102" s="9">
        <v>0.0</v>
      </c>
      <c r="B102" s="10">
        <v>20.0</v>
      </c>
      <c r="C102" s="9">
        <v>45.0</v>
      </c>
      <c r="D102" s="11">
        <v>10.0</v>
      </c>
      <c r="E102" s="9">
        <v>1.667030494754883</v>
      </c>
      <c r="F102" s="10">
        <v>14.77662491687393</v>
      </c>
      <c r="G102" s="9">
        <v>113.5906533208409</v>
      </c>
      <c r="H102" s="11">
        <v>2.411509087841017</v>
      </c>
      <c r="I102" s="9">
        <v>0.0</v>
      </c>
      <c r="J102" s="10">
        <v>28.25627412754376</v>
      </c>
      <c r="K102" s="9">
        <v>174.9099435511478</v>
      </c>
      <c r="L102" s="11">
        <v>6.831013425567182</v>
      </c>
      <c r="M102" s="11">
        <v>0.07112004151640872</v>
      </c>
      <c r="N102" s="11">
        <v>0.288507388507807</v>
      </c>
      <c r="O102" s="11">
        <v>5.535678460366833</v>
      </c>
      <c r="P102" s="11">
        <v>0.08567497514901543</v>
      </c>
      <c r="Q102" s="11">
        <v>0.5455983356985652</v>
      </c>
      <c r="R102" s="11">
        <v>4.463927941676664</v>
      </c>
      <c r="S102" s="12">
        <v>0.0</v>
      </c>
      <c r="T102" s="11">
        <v>0.008047819137573242</v>
      </c>
      <c r="U102" s="13">
        <v>18.0</v>
      </c>
      <c r="V102" s="13">
        <v>3.0</v>
      </c>
      <c r="AB102" s="14">
        <f t="shared" si="1"/>
        <v>361.6670305</v>
      </c>
    </row>
    <row r="103" ht="15.75" customHeight="1">
      <c r="A103" s="14"/>
      <c r="B103" s="29"/>
      <c r="C103" s="14"/>
      <c r="D103" s="2"/>
      <c r="E103" s="14"/>
      <c r="F103" s="29"/>
      <c r="G103" s="14"/>
      <c r="H103" s="2"/>
      <c r="I103" s="14"/>
      <c r="J103" s="29"/>
      <c r="K103" s="14"/>
      <c r="L103" s="2"/>
      <c r="M103" s="2"/>
      <c r="N103" s="2"/>
      <c r="O103" s="2"/>
      <c r="P103" s="2"/>
      <c r="Q103" s="2"/>
      <c r="R103" s="2"/>
      <c r="T103" s="2"/>
      <c r="U103" s="4"/>
      <c r="V103" s="2"/>
    </row>
    <row r="104" ht="15.75" customHeight="1">
      <c r="A104" s="14"/>
      <c r="B104" s="29"/>
      <c r="C104" s="14"/>
      <c r="D104" s="2"/>
      <c r="E104" s="14"/>
      <c r="F104" s="29"/>
      <c r="G104" s="14"/>
      <c r="H104" s="2"/>
      <c r="I104" s="14"/>
      <c r="J104" s="29"/>
      <c r="K104" s="14"/>
      <c r="L104" s="2"/>
      <c r="M104" s="2"/>
      <c r="N104" s="2"/>
      <c r="O104" s="2"/>
      <c r="P104" s="2"/>
      <c r="Q104" s="2"/>
      <c r="R104" s="2"/>
      <c r="T104" s="2"/>
      <c r="U104" s="4"/>
      <c r="V104" s="2"/>
    </row>
    <row r="105" ht="15.75" customHeight="1">
      <c r="A105" s="14"/>
      <c r="B105" s="29"/>
      <c r="C105" s="14"/>
      <c r="D105" s="2"/>
      <c r="E105" s="14"/>
      <c r="F105" s="29"/>
      <c r="G105" s="14"/>
      <c r="H105" s="2"/>
      <c r="I105" s="14"/>
      <c r="J105" s="29"/>
      <c r="K105" s="14"/>
      <c r="L105" s="2"/>
      <c r="M105" s="2"/>
      <c r="N105" s="2"/>
      <c r="O105" s="2"/>
      <c r="P105" s="2"/>
      <c r="Q105" s="2"/>
      <c r="R105" s="2"/>
      <c r="T105" s="2"/>
      <c r="U105" s="4"/>
      <c r="V105" s="2"/>
    </row>
    <row r="106" ht="15.75" customHeight="1">
      <c r="A106" s="14"/>
      <c r="B106" s="29"/>
      <c r="C106" s="14"/>
      <c r="D106" s="2"/>
      <c r="E106" s="14"/>
      <c r="F106" s="29"/>
      <c r="G106" s="14"/>
      <c r="H106" s="2"/>
      <c r="I106" s="14"/>
      <c r="J106" s="29"/>
      <c r="K106" s="14"/>
      <c r="L106" s="2"/>
      <c r="M106" s="2"/>
      <c r="N106" s="2"/>
      <c r="O106" s="2"/>
      <c r="P106" s="2"/>
      <c r="Q106" s="2"/>
      <c r="R106" s="2"/>
      <c r="T106" s="2"/>
      <c r="U106" s="4"/>
      <c r="V106" s="2"/>
    </row>
    <row r="107" ht="15.75" customHeight="1">
      <c r="A107" s="14"/>
      <c r="B107" s="29"/>
      <c r="C107" s="14"/>
      <c r="D107" s="2"/>
      <c r="E107" s="14"/>
      <c r="F107" s="29"/>
      <c r="G107" s="14"/>
      <c r="H107" s="2"/>
      <c r="I107" s="14"/>
      <c r="J107" s="29"/>
      <c r="K107" s="14"/>
      <c r="L107" s="2"/>
      <c r="M107" s="2"/>
      <c r="N107" s="2"/>
      <c r="O107" s="2"/>
      <c r="P107" s="2"/>
      <c r="Q107" s="2"/>
      <c r="R107" s="2"/>
      <c r="T107" s="2"/>
      <c r="U107" s="4"/>
      <c r="V107" s="2"/>
    </row>
    <row r="108" ht="15.75" customHeight="1">
      <c r="A108" s="14"/>
      <c r="B108" s="29"/>
      <c r="C108" s="14"/>
      <c r="D108" s="2"/>
      <c r="E108" s="14"/>
      <c r="F108" s="29"/>
      <c r="G108" s="14"/>
      <c r="H108" s="2"/>
      <c r="I108" s="14"/>
      <c r="J108" s="29"/>
      <c r="K108" s="14"/>
      <c r="L108" s="2"/>
      <c r="M108" s="2"/>
      <c r="N108" s="2"/>
      <c r="O108" s="2"/>
      <c r="P108" s="2"/>
      <c r="Q108" s="2"/>
      <c r="R108" s="2"/>
      <c r="T108" s="2"/>
      <c r="U108" s="4"/>
      <c r="V108" s="2"/>
    </row>
    <row r="109" ht="15.75" customHeight="1">
      <c r="A109" s="14"/>
      <c r="B109" s="29"/>
      <c r="C109" s="14"/>
      <c r="D109" s="2"/>
      <c r="E109" s="14"/>
      <c r="F109" s="29"/>
      <c r="G109" s="14"/>
      <c r="H109" s="2"/>
      <c r="I109" s="14"/>
      <c r="J109" s="29"/>
      <c r="K109" s="14"/>
      <c r="L109" s="2"/>
      <c r="M109" s="2"/>
      <c r="N109" s="2"/>
      <c r="O109" s="2"/>
      <c r="P109" s="2"/>
      <c r="Q109" s="2"/>
      <c r="R109" s="2"/>
      <c r="T109" s="2"/>
      <c r="U109" s="4"/>
      <c r="V109" s="2"/>
    </row>
    <row r="110" ht="15.75" customHeight="1">
      <c r="A110" s="14"/>
      <c r="B110" s="29"/>
      <c r="C110" s="14"/>
      <c r="D110" s="2"/>
      <c r="E110" s="14"/>
      <c r="F110" s="29"/>
      <c r="G110" s="14"/>
      <c r="H110" s="2"/>
      <c r="I110" s="14"/>
      <c r="J110" s="29"/>
      <c r="K110" s="14"/>
      <c r="L110" s="2"/>
      <c r="M110" s="2"/>
      <c r="N110" s="2"/>
      <c r="O110" s="2"/>
      <c r="P110" s="2"/>
      <c r="Q110" s="2"/>
      <c r="R110" s="2"/>
      <c r="T110" s="2"/>
      <c r="U110" s="4"/>
      <c r="V110" s="2"/>
    </row>
    <row r="111" ht="15.75" customHeight="1">
      <c r="A111" s="14"/>
      <c r="B111" s="29"/>
      <c r="C111" s="14"/>
      <c r="D111" s="2"/>
      <c r="E111" s="14"/>
      <c r="F111" s="29"/>
      <c r="G111" s="14"/>
      <c r="H111" s="2"/>
      <c r="I111" s="14"/>
      <c r="J111" s="29"/>
      <c r="K111" s="14"/>
      <c r="L111" s="2"/>
      <c r="M111" s="2"/>
      <c r="N111" s="2"/>
      <c r="O111" s="2"/>
      <c r="P111" s="2"/>
      <c r="Q111" s="2"/>
      <c r="R111" s="2"/>
      <c r="T111" s="2"/>
      <c r="U111" s="4"/>
      <c r="V111" s="2"/>
    </row>
    <row r="112" ht="15.75" customHeight="1">
      <c r="A112" s="14"/>
      <c r="B112" s="29"/>
      <c r="C112" s="14"/>
      <c r="D112" s="2"/>
      <c r="E112" s="14"/>
      <c r="F112" s="29"/>
      <c r="G112" s="14"/>
      <c r="H112" s="2"/>
      <c r="I112" s="14"/>
      <c r="J112" s="29"/>
      <c r="K112" s="14"/>
      <c r="L112" s="2"/>
      <c r="M112" s="2"/>
      <c r="N112" s="2"/>
      <c r="O112" s="2"/>
      <c r="P112" s="2"/>
      <c r="Q112" s="2"/>
      <c r="R112" s="2"/>
      <c r="T112" s="2"/>
      <c r="U112" s="4"/>
      <c r="V112" s="2"/>
    </row>
    <row r="113" ht="15.75" customHeight="1">
      <c r="A113" s="14"/>
      <c r="B113" s="29"/>
      <c r="C113" s="14"/>
      <c r="D113" s="2"/>
      <c r="E113" s="14"/>
      <c r="F113" s="29"/>
      <c r="G113" s="14"/>
      <c r="H113" s="2"/>
      <c r="I113" s="14"/>
      <c r="J113" s="29"/>
      <c r="K113" s="14"/>
      <c r="L113" s="2"/>
      <c r="M113" s="2"/>
      <c r="N113" s="2"/>
      <c r="O113" s="2"/>
      <c r="P113" s="2"/>
      <c r="Q113" s="2"/>
      <c r="R113" s="2"/>
      <c r="T113" s="2"/>
      <c r="U113" s="4"/>
      <c r="V113" s="2"/>
    </row>
    <row r="114" ht="15.75" customHeight="1">
      <c r="A114" s="14"/>
      <c r="B114" s="29"/>
      <c r="C114" s="14"/>
      <c r="D114" s="2"/>
      <c r="E114" s="14"/>
      <c r="F114" s="29"/>
      <c r="G114" s="14"/>
      <c r="H114" s="2"/>
      <c r="I114" s="14"/>
      <c r="J114" s="29"/>
      <c r="K114" s="14"/>
      <c r="L114" s="2"/>
      <c r="M114" s="2"/>
      <c r="N114" s="2"/>
      <c r="O114" s="2"/>
      <c r="P114" s="2"/>
      <c r="Q114" s="2"/>
      <c r="R114" s="2"/>
      <c r="T114" s="2"/>
      <c r="U114" s="4"/>
      <c r="V114" s="2"/>
    </row>
    <row r="115" ht="15.75" customHeight="1">
      <c r="A115" s="14"/>
      <c r="B115" s="29"/>
      <c r="C115" s="14"/>
      <c r="D115" s="2"/>
      <c r="E115" s="14"/>
      <c r="F115" s="29"/>
      <c r="G115" s="14"/>
      <c r="H115" s="2"/>
      <c r="I115" s="14"/>
      <c r="J115" s="29"/>
      <c r="K115" s="14"/>
      <c r="L115" s="2"/>
      <c r="M115" s="2"/>
      <c r="N115" s="2"/>
      <c r="O115" s="2"/>
      <c r="P115" s="2"/>
      <c r="Q115" s="2"/>
      <c r="R115" s="2"/>
      <c r="T115" s="2"/>
      <c r="U115" s="4"/>
      <c r="V115" s="2"/>
    </row>
    <row r="116" ht="15.75" customHeight="1">
      <c r="A116" s="14"/>
      <c r="B116" s="29"/>
      <c r="C116" s="14"/>
      <c r="D116" s="2"/>
      <c r="E116" s="14"/>
      <c r="F116" s="29"/>
      <c r="G116" s="14"/>
      <c r="H116" s="2"/>
      <c r="I116" s="14"/>
      <c r="J116" s="29"/>
      <c r="K116" s="14"/>
      <c r="L116" s="2"/>
      <c r="M116" s="2"/>
      <c r="N116" s="2"/>
      <c r="O116" s="2"/>
      <c r="P116" s="2"/>
      <c r="Q116" s="2"/>
      <c r="R116" s="2"/>
      <c r="T116" s="2"/>
      <c r="U116" s="4"/>
      <c r="V116" s="2"/>
    </row>
    <row r="117" ht="15.75" customHeight="1">
      <c r="A117" s="14"/>
      <c r="B117" s="29"/>
      <c r="C117" s="14"/>
      <c r="D117" s="2"/>
      <c r="E117" s="14"/>
      <c r="F117" s="29"/>
      <c r="G117" s="14"/>
      <c r="H117" s="2"/>
      <c r="I117" s="14"/>
      <c r="J117" s="29"/>
      <c r="K117" s="14"/>
      <c r="L117" s="2"/>
      <c r="M117" s="2"/>
      <c r="N117" s="2"/>
      <c r="O117" s="2"/>
      <c r="P117" s="2"/>
      <c r="Q117" s="2"/>
      <c r="R117" s="2"/>
      <c r="T117" s="2"/>
      <c r="U117" s="4"/>
      <c r="V117" s="2"/>
    </row>
    <row r="118" ht="15.75" customHeight="1">
      <c r="A118" s="14"/>
      <c r="B118" s="29"/>
      <c r="C118" s="14"/>
      <c r="D118" s="2"/>
      <c r="E118" s="14"/>
      <c r="F118" s="29"/>
      <c r="G118" s="14"/>
      <c r="H118" s="2"/>
      <c r="I118" s="14"/>
      <c r="J118" s="29"/>
      <c r="K118" s="14"/>
      <c r="L118" s="2"/>
      <c r="M118" s="2"/>
      <c r="N118" s="2"/>
      <c r="O118" s="2"/>
      <c r="P118" s="2"/>
      <c r="Q118" s="2"/>
      <c r="R118" s="2"/>
      <c r="T118" s="2"/>
      <c r="U118" s="4"/>
      <c r="V118" s="2"/>
    </row>
    <row r="119" ht="15.75" customHeight="1">
      <c r="A119" s="14"/>
      <c r="B119" s="29"/>
      <c r="C119" s="14"/>
      <c r="D119" s="2"/>
      <c r="E119" s="14"/>
      <c r="F119" s="29"/>
      <c r="G119" s="14"/>
      <c r="H119" s="2"/>
      <c r="I119" s="14"/>
      <c r="J119" s="29"/>
      <c r="K119" s="14"/>
      <c r="L119" s="2"/>
      <c r="M119" s="2"/>
      <c r="N119" s="2"/>
      <c r="O119" s="2"/>
      <c r="P119" s="2"/>
      <c r="Q119" s="2"/>
      <c r="R119" s="2"/>
      <c r="T119" s="2"/>
      <c r="U119" s="4"/>
      <c r="V119" s="2"/>
    </row>
    <row r="120" ht="15.75" customHeight="1">
      <c r="A120" s="14"/>
      <c r="B120" s="29"/>
      <c r="C120" s="14"/>
      <c r="D120" s="2"/>
      <c r="E120" s="14"/>
      <c r="F120" s="29"/>
      <c r="G120" s="14"/>
      <c r="H120" s="2"/>
      <c r="I120" s="14"/>
      <c r="J120" s="29"/>
      <c r="K120" s="14"/>
      <c r="L120" s="2"/>
      <c r="M120" s="2"/>
      <c r="N120" s="2"/>
      <c r="O120" s="2"/>
      <c r="P120" s="2"/>
      <c r="Q120" s="2"/>
      <c r="R120" s="2"/>
      <c r="T120" s="2"/>
      <c r="U120" s="4"/>
      <c r="V120" s="2"/>
    </row>
    <row r="121" ht="15.75" customHeight="1">
      <c r="A121" s="14"/>
      <c r="B121" s="29"/>
      <c r="C121" s="14"/>
      <c r="D121" s="2"/>
      <c r="E121" s="14"/>
      <c r="F121" s="29"/>
      <c r="G121" s="14"/>
      <c r="H121" s="2"/>
      <c r="I121" s="14"/>
      <c r="J121" s="29"/>
      <c r="K121" s="14"/>
      <c r="L121" s="2"/>
      <c r="M121" s="2"/>
      <c r="N121" s="2"/>
      <c r="O121" s="2"/>
      <c r="P121" s="2"/>
      <c r="Q121" s="2"/>
      <c r="R121" s="2"/>
      <c r="T121" s="2"/>
      <c r="U121" s="4"/>
      <c r="V121" s="2"/>
    </row>
    <row r="122" ht="15.75" customHeight="1">
      <c r="A122" s="14"/>
      <c r="B122" s="29"/>
      <c r="C122" s="14"/>
      <c r="D122" s="2"/>
      <c r="E122" s="14"/>
      <c r="F122" s="29"/>
      <c r="G122" s="14"/>
      <c r="H122" s="2"/>
      <c r="I122" s="14"/>
      <c r="J122" s="29"/>
      <c r="K122" s="14"/>
      <c r="L122" s="2"/>
      <c r="M122" s="2"/>
      <c r="N122" s="2"/>
      <c r="O122" s="2"/>
      <c r="P122" s="2"/>
      <c r="Q122" s="2"/>
      <c r="R122" s="2"/>
      <c r="T122" s="2"/>
      <c r="U122" s="4"/>
      <c r="V122" s="2"/>
    </row>
    <row r="123" ht="15.75" customHeight="1">
      <c r="A123" s="14"/>
      <c r="B123" s="29"/>
      <c r="C123" s="14"/>
      <c r="D123" s="2"/>
      <c r="E123" s="14"/>
      <c r="F123" s="29"/>
      <c r="G123" s="14"/>
      <c r="H123" s="2"/>
      <c r="I123" s="14"/>
      <c r="J123" s="29"/>
      <c r="K123" s="14"/>
      <c r="L123" s="2"/>
      <c r="M123" s="2"/>
      <c r="N123" s="2"/>
      <c r="O123" s="2"/>
      <c r="P123" s="2"/>
      <c r="Q123" s="2"/>
      <c r="R123" s="2"/>
      <c r="T123" s="2"/>
      <c r="U123" s="4"/>
      <c r="V123" s="2"/>
    </row>
    <row r="124" ht="15.75" customHeight="1">
      <c r="A124" s="14"/>
      <c r="B124" s="29"/>
      <c r="C124" s="14"/>
      <c r="D124" s="2"/>
      <c r="E124" s="14"/>
      <c r="F124" s="29"/>
      <c r="G124" s="14"/>
      <c r="H124" s="2"/>
      <c r="I124" s="14"/>
      <c r="J124" s="29"/>
      <c r="K124" s="14"/>
      <c r="L124" s="2"/>
      <c r="M124" s="2"/>
      <c r="N124" s="2"/>
      <c r="O124" s="2"/>
      <c r="P124" s="2"/>
      <c r="Q124" s="2"/>
      <c r="R124" s="2"/>
      <c r="T124" s="2"/>
      <c r="U124" s="4"/>
      <c r="V124" s="2"/>
    </row>
    <row r="125" ht="15.75" customHeight="1">
      <c r="A125" s="14"/>
      <c r="B125" s="29"/>
      <c r="C125" s="14"/>
      <c r="D125" s="2"/>
      <c r="E125" s="14"/>
      <c r="F125" s="29"/>
      <c r="G125" s="14"/>
      <c r="H125" s="2"/>
      <c r="I125" s="14"/>
      <c r="J125" s="29"/>
      <c r="K125" s="14"/>
      <c r="L125" s="2"/>
      <c r="M125" s="2"/>
      <c r="N125" s="2"/>
      <c r="O125" s="2"/>
      <c r="P125" s="2"/>
      <c r="Q125" s="2"/>
      <c r="R125" s="2"/>
      <c r="T125" s="2"/>
      <c r="U125" s="4"/>
      <c r="V125" s="2"/>
    </row>
    <row r="126" ht="15.75" customHeight="1">
      <c r="A126" s="14"/>
      <c r="B126" s="29"/>
      <c r="C126" s="14"/>
      <c r="D126" s="2"/>
      <c r="E126" s="14"/>
      <c r="F126" s="29"/>
      <c r="G126" s="14"/>
      <c r="H126" s="2"/>
      <c r="I126" s="14"/>
      <c r="J126" s="29"/>
      <c r="K126" s="14"/>
      <c r="L126" s="2"/>
      <c r="M126" s="2"/>
      <c r="N126" s="2"/>
      <c r="O126" s="2"/>
      <c r="P126" s="2"/>
      <c r="Q126" s="2"/>
      <c r="R126" s="2"/>
      <c r="T126" s="2"/>
      <c r="U126" s="4"/>
      <c r="V126" s="2"/>
    </row>
    <row r="127" ht="15.75" customHeight="1">
      <c r="A127" s="14"/>
      <c r="B127" s="29"/>
      <c r="C127" s="14"/>
      <c r="D127" s="2"/>
      <c r="E127" s="14"/>
      <c r="F127" s="29"/>
      <c r="G127" s="14"/>
      <c r="H127" s="2"/>
      <c r="I127" s="14"/>
      <c r="J127" s="29"/>
      <c r="K127" s="14"/>
      <c r="L127" s="2"/>
      <c r="M127" s="2"/>
      <c r="N127" s="2"/>
      <c r="O127" s="2"/>
      <c r="P127" s="2"/>
      <c r="Q127" s="2"/>
      <c r="R127" s="2"/>
      <c r="T127" s="2"/>
      <c r="U127" s="4"/>
      <c r="V127" s="2"/>
    </row>
    <row r="128" ht="15.75" customHeight="1">
      <c r="A128" s="14"/>
      <c r="B128" s="29"/>
      <c r="C128" s="14"/>
      <c r="D128" s="2"/>
      <c r="E128" s="14"/>
      <c r="F128" s="29"/>
      <c r="G128" s="14"/>
      <c r="H128" s="2"/>
      <c r="I128" s="14"/>
      <c r="J128" s="29"/>
      <c r="K128" s="14"/>
      <c r="L128" s="2"/>
      <c r="M128" s="2"/>
      <c r="N128" s="2"/>
      <c r="O128" s="2"/>
      <c r="P128" s="2"/>
      <c r="Q128" s="2"/>
      <c r="R128" s="2"/>
      <c r="T128" s="2"/>
      <c r="U128" s="4"/>
      <c r="V128" s="2"/>
    </row>
    <row r="129" ht="15.75" customHeight="1">
      <c r="A129" s="14"/>
      <c r="B129" s="29"/>
      <c r="C129" s="14"/>
      <c r="D129" s="2"/>
      <c r="E129" s="14"/>
      <c r="F129" s="29"/>
      <c r="G129" s="14"/>
      <c r="H129" s="2"/>
      <c r="I129" s="14"/>
      <c r="J129" s="29"/>
      <c r="K129" s="14"/>
      <c r="L129" s="2"/>
      <c r="M129" s="2"/>
      <c r="N129" s="2"/>
      <c r="O129" s="2"/>
      <c r="P129" s="2"/>
      <c r="Q129" s="2"/>
      <c r="R129" s="2"/>
      <c r="T129" s="2"/>
      <c r="U129" s="4"/>
      <c r="V129" s="2"/>
    </row>
    <row r="130" ht="15.75" customHeight="1">
      <c r="A130" s="14"/>
      <c r="B130" s="29"/>
      <c r="C130" s="14"/>
      <c r="D130" s="2"/>
      <c r="E130" s="14"/>
      <c r="F130" s="29"/>
      <c r="G130" s="14"/>
      <c r="H130" s="2"/>
      <c r="I130" s="14"/>
      <c r="J130" s="29"/>
      <c r="K130" s="14"/>
      <c r="L130" s="2"/>
      <c r="M130" s="2"/>
      <c r="N130" s="2"/>
      <c r="O130" s="2"/>
      <c r="P130" s="2"/>
      <c r="Q130" s="2"/>
      <c r="R130" s="2"/>
      <c r="T130" s="2"/>
      <c r="U130" s="4"/>
      <c r="V130" s="2"/>
    </row>
    <row r="131" ht="15.75" customHeight="1">
      <c r="A131" s="14"/>
      <c r="B131" s="29"/>
      <c r="C131" s="14"/>
      <c r="D131" s="2"/>
      <c r="E131" s="14"/>
      <c r="F131" s="29"/>
      <c r="G131" s="14"/>
      <c r="H131" s="2"/>
      <c r="I131" s="14"/>
      <c r="J131" s="29"/>
      <c r="K131" s="14"/>
      <c r="L131" s="2"/>
      <c r="M131" s="2"/>
      <c r="N131" s="2"/>
      <c r="O131" s="2"/>
      <c r="P131" s="2"/>
      <c r="Q131" s="2"/>
      <c r="R131" s="2"/>
      <c r="T131" s="2"/>
      <c r="U131" s="4"/>
      <c r="V131" s="2"/>
    </row>
    <row r="132" ht="15.75" customHeight="1">
      <c r="A132" s="14"/>
      <c r="B132" s="29"/>
      <c r="C132" s="14"/>
      <c r="D132" s="2"/>
      <c r="E132" s="14"/>
      <c r="F132" s="29"/>
      <c r="G132" s="14"/>
      <c r="H132" s="2"/>
      <c r="I132" s="14"/>
      <c r="J132" s="29"/>
      <c r="K132" s="14"/>
      <c r="L132" s="2"/>
      <c r="M132" s="2"/>
      <c r="N132" s="2"/>
      <c r="O132" s="2"/>
      <c r="P132" s="2"/>
      <c r="Q132" s="2"/>
      <c r="R132" s="2"/>
      <c r="T132" s="2"/>
      <c r="U132" s="4"/>
      <c r="V132" s="2"/>
    </row>
    <row r="133" ht="15.75" customHeight="1">
      <c r="A133" s="14"/>
      <c r="B133" s="29"/>
      <c r="C133" s="14"/>
      <c r="D133" s="2"/>
      <c r="E133" s="14"/>
      <c r="F133" s="29"/>
      <c r="G133" s="14"/>
      <c r="H133" s="2"/>
      <c r="I133" s="14"/>
      <c r="J133" s="29"/>
      <c r="K133" s="14"/>
      <c r="L133" s="2"/>
      <c r="M133" s="2"/>
      <c r="N133" s="2"/>
      <c r="O133" s="2"/>
      <c r="P133" s="2"/>
      <c r="Q133" s="2"/>
      <c r="R133" s="2"/>
      <c r="T133" s="2"/>
      <c r="U133" s="4"/>
      <c r="V133" s="2"/>
    </row>
    <row r="134" ht="15.75" customHeight="1">
      <c r="A134" s="14"/>
      <c r="B134" s="29"/>
      <c r="C134" s="14"/>
      <c r="D134" s="2"/>
      <c r="E134" s="14"/>
      <c r="F134" s="29"/>
      <c r="G134" s="14"/>
      <c r="H134" s="2"/>
      <c r="I134" s="14"/>
      <c r="J134" s="29"/>
      <c r="K134" s="14"/>
      <c r="L134" s="2"/>
      <c r="M134" s="2"/>
      <c r="N134" s="2"/>
      <c r="O134" s="2"/>
      <c r="P134" s="2"/>
      <c r="Q134" s="2"/>
      <c r="R134" s="2"/>
      <c r="T134" s="2"/>
      <c r="U134" s="4"/>
      <c r="V134" s="2"/>
    </row>
    <row r="135" ht="15.75" customHeight="1">
      <c r="A135" s="14"/>
      <c r="B135" s="29"/>
      <c r="C135" s="14"/>
      <c r="D135" s="2"/>
      <c r="E135" s="14"/>
      <c r="F135" s="29"/>
      <c r="G135" s="14"/>
      <c r="H135" s="2"/>
      <c r="I135" s="14"/>
      <c r="J135" s="29"/>
      <c r="K135" s="14"/>
      <c r="L135" s="2"/>
      <c r="M135" s="2"/>
      <c r="N135" s="2"/>
      <c r="O135" s="2"/>
      <c r="P135" s="2"/>
      <c r="Q135" s="2"/>
      <c r="R135" s="2"/>
      <c r="T135" s="2"/>
      <c r="U135" s="4"/>
      <c r="V135" s="2"/>
    </row>
    <row r="136" ht="15.75" customHeight="1">
      <c r="A136" s="14"/>
      <c r="B136" s="29"/>
      <c r="C136" s="14"/>
      <c r="D136" s="2"/>
      <c r="E136" s="14"/>
      <c r="F136" s="29"/>
      <c r="G136" s="14"/>
      <c r="H136" s="2"/>
      <c r="I136" s="14"/>
      <c r="J136" s="29"/>
      <c r="K136" s="14"/>
      <c r="L136" s="2"/>
      <c r="M136" s="2"/>
      <c r="N136" s="2"/>
      <c r="O136" s="2"/>
      <c r="P136" s="2"/>
      <c r="Q136" s="2"/>
      <c r="R136" s="2"/>
      <c r="T136" s="2"/>
      <c r="U136" s="4"/>
      <c r="V136" s="2"/>
    </row>
    <row r="137" ht="15.75" customHeight="1">
      <c r="A137" s="14"/>
      <c r="B137" s="29"/>
      <c r="C137" s="14"/>
      <c r="D137" s="2"/>
      <c r="E137" s="14"/>
      <c r="F137" s="29"/>
      <c r="G137" s="14"/>
      <c r="H137" s="2"/>
      <c r="I137" s="14"/>
      <c r="J137" s="29"/>
      <c r="K137" s="14"/>
      <c r="L137" s="2"/>
      <c r="M137" s="2"/>
      <c r="N137" s="2"/>
      <c r="O137" s="2"/>
      <c r="P137" s="2"/>
      <c r="Q137" s="2"/>
      <c r="R137" s="2"/>
      <c r="T137" s="2"/>
      <c r="U137" s="4"/>
      <c r="V137" s="2"/>
    </row>
    <row r="138" ht="15.75" customHeight="1">
      <c r="A138" s="14"/>
      <c r="B138" s="29"/>
      <c r="C138" s="14"/>
      <c r="D138" s="2"/>
      <c r="E138" s="14"/>
      <c r="F138" s="29"/>
      <c r="G138" s="14"/>
      <c r="H138" s="2"/>
      <c r="I138" s="14"/>
      <c r="J138" s="29"/>
      <c r="K138" s="14"/>
      <c r="L138" s="2"/>
      <c r="M138" s="2"/>
      <c r="N138" s="2"/>
      <c r="O138" s="2"/>
      <c r="P138" s="2"/>
      <c r="Q138" s="2"/>
      <c r="R138" s="2"/>
      <c r="T138" s="2"/>
      <c r="U138" s="4"/>
      <c r="V138" s="2"/>
    </row>
    <row r="139" ht="15.75" customHeight="1">
      <c r="A139" s="14"/>
      <c r="B139" s="29"/>
      <c r="C139" s="14"/>
      <c r="D139" s="2"/>
      <c r="E139" s="14"/>
      <c r="F139" s="29"/>
      <c r="G139" s="14"/>
      <c r="H139" s="2"/>
      <c r="I139" s="14"/>
      <c r="J139" s="29"/>
      <c r="K139" s="14"/>
      <c r="L139" s="2"/>
      <c r="M139" s="2"/>
      <c r="N139" s="2"/>
      <c r="O139" s="2"/>
      <c r="P139" s="2"/>
      <c r="Q139" s="2"/>
      <c r="R139" s="2"/>
      <c r="T139" s="2"/>
      <c r="U139" s="4"/>
      <c r="V139" s="2"/>
    </row>
    <row r="140" ht="15.75" customHeight="1">
      <c r="A140" s="14"/>
      <c r="B140" s="29"/>
      <c r="C140" s="14"/>
      <c r="D140" s="2"/>
      <c r="E140" s="14"/>
      <c r="F140" s="29"/>
      <c r="G140" s="14"/>
      <c r="H140" s="2"/>
      <c r="I140" s="14"/>
      <c r="J140" s="29"/>
      <c r="K140" s="14"/>
      <c r="L140" s="2"/>
      <c r="M140" s="2"/>
      <c r="N140" s="2"/>
      <c r="O140" s="2"/>
      <c r="P140" s="2"/>
      <c r="Q140" s="2"/>
      <c r="R140" s="2"/>
      <c r="T140" s="2"/>
      <c r="U140" s="4"/>
      <c r="V140" s="2"/>
    </row>
    <row r="141" ht="15.75" customHeight="1">
      <c r="A141" s="14"/>
      <c r="B141" s="29"/>
      <c r="C141" s="14"/>
      <c r="D141" s="2"/>
      <c r="E141" s="14"/>
      <c r="F141" s="29"/>
      <c r="G141" s="14"/>
      <c r="H141" s="2"/>
      <c r="I141" s="14"/>
      <c r="J141" s="29"/>
      <c r="K141" s="14"/>
      <c r="L141" s="2"/>
      <c r="M141" s="2"/>
      <c r="N141" s="2"/>
      <c r="O141" s="2"/>
      <c r="P141" s="2"/>
      <c r="Q141" s="2"/>
      <c r="R141" s="2"/>
      <c r="T141" s="2"/>
      <c r="U141" s="4"/>
      <c r="V141" s="2"/>
    </row>
    <row r="142" ht="15.75" customHeight="1">
      <c r="A142" s="14"/>
      <c r="B142" s="29"/>
      <c r="C142" s="14"/>
      <c r="D142" s="2"/>
      <c r="E142" s="14"/>
      <c r="F142" s="29"/>
      <c r="G142" s="14"/>
      <c r="H142" s="2"/>
      <c r="I142" s="14"/>
      <c r="J142" s="29"/>
      <c r="K142" s="14"/>
      <c r="L142" s="2"/>
      <c r="M142" s="2"/>
      <c r="N142" s="2"/>
      <c r="O142" s="2"/>
      <c r="P142" s="2"/>
      <c r="Q142" s="2"/>
      <c r="R142" s="2"/>
      <c r="T142" s="2"/>
      <c r="U142" s="4"/>
      <c r="V142" s="2"/>
    </row>
    <row r="143" ht="15.75" customHeight="1">
      <c r="A143" s="14"/>
      <c r="B143" s="29"/>
      <c r="C143" s="14"/>
      <c r="D143" s="2"/>
      <c r="E143" s="14"/>
      <c r="F143" s="29"/>
      <c r="G143" s="14"/>
      <c r="H143" s="2"/>
      <c r="I143" s="14"/>
      <c r="J143" s="29"/>
      <c r="K143" s="14"/>
      <c r="L143" s="2"/>
      <c r="M143" s="2"/>
      <c r="N143" s="2"/>
      <c r="O143" s="2"/>
      <c r="P143" s="2"/>
      <c r="Q143" s="2"/>
      <c r="R143" s="2"/>
      <c r="T143" s="2"/>
      <c r="U143" s="4"/>
      <c r="V143" s="2"/>
    </row>
    <row r="144" ht="15.75" customHeight="1">
      <c r="A144" s="14"/>
      <c r="B144" s="29"/>
      <c r="C144" s="14"/>
      <c r="D144" s="2"/>
      <c r="E144" s="14"/>
      <c r="F144" s="29"/>
      <c r="G144" s="14"/>
      <c r="H144" s="2"/>
      <c r="I144" s="14"/>
      <c r="J144" s="29"/>
      <c r="K144" s="14"/>
      <c r="L144" s="2"/>
      <c r="M144" s="2"/>
      <c r="N144" s="2"/>
      <c r="O144" s="2"/>
      <c r="P144" s="2"/>
      <c r="Q144" s="2"/>
      <c r="R144" s="2"/>
      <c r="T144" s="2"/>
      <c r="U144" s="4"/>
      <c r="V144" s="2"/>
    </row>
    <row r="145" ht="15.75" customHeight="1">
      <c r="A145" s="14"/>
      <c r="B145" s="29"/>
      <c r="C145" s="14"/>
      <c r="D145" s="2"/>
      <c r="E145" s="14"/>
      <c r="F145" s="29"/>
      <c r="G145" s="14"/>
      <c r="H145" s="2"/>
      <c r="I145" s="14"/>
      <c r="J145" s="29"/>
      <c r="K145" s="14"/>
      <c r="L145" s="2"/>
      <c r="M145" s="2"/>
      <c r="N145" s="2"/>
      <c r="O145" s="2"/>
      <c r="P145" s="2"/>
      <c r="Q145" s="2"/>
      <c r="R145" s="2"/>
      <c r="T145" s="2"/>
      <c r="U145" s="4"/>
      <c r="V145" s="2"/>
    </row>
    <row r="146" ht="15.75" customHeight="1">
      <c r="A146" s="14"/>
      <c r="B146" s="29"/>
      <c r="C146" s="14"/>
      <c r="D146" s="2"/>
      <c r="E146" s="14"/>
      <c r="F146" s="29"/>
      <c r="G146" s="14"/>
      <c r="H146" s="2"/>
      <c r="I146" s="14"/>
      <c r="J146" s="29"/>
      <c r="K146" s="14"/>
      <c r="L146" s="2"/>
      <c r="M146" s="2"/>
      <c r="N146" s="2"/>
      <c r="O146" s="2"/>
      <c r="P146" s="2"/>
      <c r="Q146" s="2"/>
      <c r="R146" s="2"/>
      <c r="T146" s="2"/>
      <c r="U146" s="4"/>
      <c r="V146" s="2"/>
    </row>
    <row r="147" ht="15.75" customHeight="1">
      <c r="A147" s="14"/>
      <c r="B147" s="29"/>
      <c r="C147" s="14"/>
      <c r="D147" s="2"/>
      <c r="E147" s="14"/>
      <c r="F147" s="29"/>
      <c r="G147" s="14"/>
      <c r="H147" s="2"/>
      <c r="I147" s="14"/>
      <c r="J147" s="29"/>
      <c r="K147" s="14"/>
      <c r="L147" s="2"/>
      <c r="M147" s="2"/>
      <c r="N147" s="2"/>
      <c r="O147" s="2"/>
      <c r="P147" s="2"/>
      <c r="Q147" s="2"/>
      <c r="R147" s="2"/>
      <c r="T147" s="2"/>
      <c r="U147" s="4"/>
      <c r="V147" s="2"/>
    </row>
    <row r="148" ht="15.75" customHeight="1">
      <c r="A148" s="14"/>
      <c r="B148" s="29"/>
      <c r="C148" s="14"/>
      <c r="D148" s="2"/>
      <c r="E148" s="14"/>
      <c r="F148" s="29"/>
      <c r="G148" s="14"/>
      <c r="H148" s="2"/>
      <c r="I148" s="14"/>
      <c r="J148" s="29"/>
      <c r="K148" s="14"/>
      <c r="L148" s="2"/>
      <c r="M148" s="2"/>
      <c r="N148" s="2"/>
      <c r="O148" s="2"/>
      <c r="P148" s="2"/>
      <c r="Q148" s="2"/>
      <c r="R148" s="2"/>
      <c r="T148" s="2"/>
      <c r="U148" s="4"/>
      <c r="V148" s="2"/>
    </row>
    <row r="149" ht="15.75" customHeight="1">
      <c r="A149" s="14"/>
      <c r="B149" s="29"/>
      <c r="C149" s="14"/>
      <c r="D149" s="2"/>
      <c r="E149" s="14"/>
      <c r="F149" s="29"/>
      <c r="G149" s="14"/>
      <c r="H149" s="2"/>
      <c r="I149" s="14"/>
      <c r="J149" s="29"/>
      <c r="K149" s="14"/>
      <c r="L149" s="2"/>
      <c r="M149" s="2"/>
      <c r="N149" s="2"/>
      <c r="O149" s="2"/>
      <c r="P149" s="2"/>
      <c r="Q149" s="2"/>
      <c r="R149" s="2"/>
      <c r="T149" s="2"/>
      <c r="U149" s="4"/>
      <c r="V149" s="2"/>
    </row>
    <row r="150" ht="15.75" customHeight="1">
      <c r="A150" s="14"/>
      <c r="B150" s="29"/>
      <c r="C150" s="14"/>
      <c r="D150" s="2"/>
      <c r="E150" s="14"/>
      <c r="F150" s="29"/>
      <c r="G150" s="14"/>
      <c r="H150" s="2"/>
      <c r="I150" s="14"/>
      <c r="J150" s="29"/>
      <c r="K150" s="14"/>
      <c r="L150" s="2"/>
      <c r="M150" s="2"/>
      <c r="N150" s="2"/>
      <c r="O150" s="2"/>
      <c r="P150" s="2"/>
      <c r="Q150" s="2"/>
      <c r="R150" s="2"/>
      <c r="T150" s="2"/>
      <c r="U150" s="4"/>
      <c r="V150" s="2"/>
    </row>
    <row r="151" ht="15.75" customHeight="1">
      <c r="A151" s="14"/>
      <c r="B151" s="29"/>
      <c r="C151" s="14"/>
      <c r="D151" s="2"/>
      <c r="E151" s="14"/>
      <c r="F151" s="29"/>
      <c r="G151" s="14"/>
      <c r="H151" s="2"/>
      <c r="I151" s="14"/>
      <c r="J151" s="29"/>
      <c r="K151" s="14"/>
      <c r="L151" s="2"/>
      <c r="M151" s="2"/>
      <c r="N151" s="2"/>
      <c r="O151" s="2"/>
      <c r="P151" s="2"/>
      <c r="Q151" s="2"/>
      <c r="R151" s="2"/>
      <c r="T151" s="2"/>
      <c r="U151" s="4"/>
      <c r="V151" s="2"/>
    </row>
    <row r="152" ht="15.75" customHeight="1">
      <c r="A152" s="14"/>
      <c r="B152" s="29"/>
      <c r="C152" s="14"/>
      <c r="D152" s="2"/>
      <c r="E152" s="14"/>
      <c r="F152" s="29"/>
      <c r="G152" s="14"/>
      <c r="H152" s="2"/>
      <c r="I152" s="14"/>
      <c r="J152" s="29"/>
      <c r="K152" s="14"/>
      <c r="L152" s="2"/>
      <c r="M152" s="2"/>
      <c r="N152" s="2"/>
      <c r="O152" s="2"/>
      <c r="P152" s="2"/>
      <c r="Q152" s="2"/>
      <c r="R152" s="2"/>
      <c r="T152" s="2"/>
      <c r="U152" s="4"/>
      <c r="V152" s="2"/>
    </row>
    <row r="153" ht="15.75" customHeight="1">
      <c r="A153" s="14"/>
      <c r="B153" s="29"/>
      <c r="C153" s="14"/>
      <c r="D153" s="2"/>
      <c r="E153" s="14"/>
      <c r="F153" s="29"/>
      <c r="G153" s="14"/>
      <c r="H153" s="2"/>
      <c r="I153" s="14"/>
      <c r="J153" s="29"/>
      <c r="K153" s="14"/>
      <c r="L153" s="2"/>
      <c r="M153" s="2"/>
      <c r="N153" s="2"/>
      <c r="O153" s="2"/>
      <c r="P153" s="2"/>
      <c r="Q153" s="2"/>
      <c r="R153" s="2"/>
      <c r="T153" s="2"/>
      <c r="U153" s="4"/>
      <c r="V153" s="2"/>
    </row>
    <row r="154" ht="15.75" customHeight="1">
      <c r="A154" s="14"/>
      <c r="B154" s="29"/>
      <c r="C154" s="14"/>
      <c r="D154" s="2"/>
      <c r="E154" s="14"/>
      <c r="F154" s="29"/>
      <c r="G154" s="14"/>
      <c r="H154" s="2"/>
      <c r="I154" s="14"/>
      <c r="J154" s="29"/>
      <c r="K154" s="14"/>
      <c r="L154" s="2"/>
      <c r="M154" s="2"/>
      <c r="N154" s="2"/>
      <c r="O154" s="2"/>
      <c r="P154" s="2"/>
      <c r="Q154" s="2"/>
      <c r="R154" s="2"/>
      <c r="T154" s="2"/>
      <c r="U154" s="4"/>
      <c r="V154" s="2"/>
    </row>
    <row r="155" ht="15.75" customHeight="1">
      <c r="A155" s="14"/>
      <c r="B155" s="29"/>
      <c r="C155" s="14"/>
      <c r="D155" s="2"/>
      <c r="E155" s="14"/>
      <c r="F155" s="29"/>
      <c r="G155" s="14"/>
      <c r="H155" s="2"/>
      <c r="I155" s="14"/>
      <c r="J155" s="29"/>
      <c r="K155" s="14"/>
      <c r="L155" s="2"/>
      <c r="M155" s="2"/>
      <c r="N155" s="2"/>
      <c r="O155" s="2"/>
      <c r="P155" s="2"/>
      <c r="Q155" s="2"/>
      <c r="R155" s="2"/>
      <c r="T155" s="2"/>
      <c r="U155" s="4"/>
      <c r="V155" s="2"/>
    </row>
    <row r="156" ht="15.75" customHeight="1">
      <c r="A156" s="14"/>
      <c r="B156" s="29"/>
      <c r="C156" s="14"/>
      <c r="D156" s="2"/>
      <c r="E156" s="14"/>
      <c r="F156" s="29"/>
      <c r="G156" s="14"/>
      <c r="H156" s="2"/>
      <c r="I156" s="14"/>
      <c r="J156" s="29"/>
      <c r="K156" s="14"/>
      <c r="L156" s="2"/>
      <c r="M156" s="2"/>
      <c r="N156" s="2"/>
      <c r="O156" s="2"/>
      <c r="P156" s="2"/>
      <c r="Q156" s="2"/>
      <c r="R156" s="2"/>
      <c r="T156" s="2"/>
      <c r="U156" s="4"/>
      <c r="V156" s="2"/>
    </row>
    <row r="157" ht="15.75" customHeight="1">
      <c r="A157" s="14"/>
      <c r="B157" s="29"/>
      <c r="C157" s="14"/>
      <c r="D157" s="2"/>
      <c r="E157" s="14"/>
      <c r="F157" s="29"/>
      <c r="G157" s="14"/>
      <c r="H157" s="2"/>
      <c r="I157" s="14"/>
      <c r="J157" s="29"/>
      <c r="K157" s="14"/>
      <c r="L157" s="2"/>
      <c r="M157" s="2"/>
      <c r="N157" s="2"/>
      <c r="O157" s="2"/>
      <c r="P157" s="2"/>
      <c r="Q157" s="2"/>
      <c r="R157" s="2"/>
      <c r="T157" s="2"/>
      <c r="U157" s="4"/>
      <c r="V157" s="2"/>
    </row>
    <row r="158" ht="15.75" customHeight="1">
      <c r="A158" s="14"/>
      <c r="B158" s="29"/>
      <c r="C158" s="14"/>
      <c r="D158" s="2"/>
      <c r="E158" s="14"/>
      <c r="F158" s="29"/>
      <c r="G158" s="14"/>
      <c r="H158" s="2"/>
      <c r="I158" s="14"/>
      <c r="J158" s="29"/>
      <c r="K158" s="14"/>
      <c r="L158" s="2"/>
      <c r="M158" s="2"/>
      <c r="N158" s="2"/>
      <c r="O158" s="2"/>
      <c r="P158" s="2"/>
      <c r="Q158" s="2"/>
      <c r="R158" s="2"/>
      <c r="T158" s="2"/>
      <c r="U158" s="4"/>
      <c r="V158" s="2"/>
    </row>
    <row r="159" ht="15.75" customHeight="1">
      <c r="A159" s="14"/>
      <c r="B159" s="29"/>
      <c r="C159" s="14"/>
      <c r="D159" s="2"/>
      <c r="E159" s="14"/>
      <c r="F159" s="29"/>
      <c r="G159" s="14"/>
      <c r="H159" s="2"/>
      <c r="I159" s="14"/>
      <c r="J159" s="29"/>
      <c r="K159" s="14"/>
      <c r="L159" s="2"/>
      <c r="M159" s="2"/>
      <c r="N159" s="2"/>
      <c r="O159" s="2"/>
      <c r="P159" s="2"/>
      <c r="Q159" s="2"/>
      <c r="R159" s="2"/>
      <c r="T159" s="2"/>
      <c r="U159" s="4"/>
      <c r="V159" s="2"/>
    </row>
    <row r="160" ht="15.75" customHeight="1">
      <c r="A160" s="14"/>
      <c r="B160" s="29"/>
      <c r="C160" s="14"/>
      <c r="D160" s="2"/>
      <c r="E160" s="14"/>
      <c r="F160" s="29"/>
      <c r="G160" s="14"/>
      <c r="H160" s="2"/>
      <c r="I160" s="14"/>
      <c r="J160" s="29"/>
      <c r="K160" s="14"/>
      <c r="L160" s="2"/>
      <c r="M160" s="2"/>
      <c r="N160" s="2"/>
      <c r="O160" s="2"/>
      <c r="P160" s="2"/>
      <c r="Q160" s="2"/>
      <c r="R160" s="2"/>
      <c r="T160" s="2"/>
      <c r="U160" s="4"/>
      <c r="V160" s="2"/>
    </row>
    <row r="161" ht="15.75" customHeight="1">
      <c r="A161" s="14"/>
      <c r="B161" s="29"/>
      <c r="C161" s="14"/>
      <c r="D161" s="2"/>
      <c r="E161" s="14"/>
      <c r="F161" s="29"/>
      <c r="G161" s="14"/>
      <c r="H161" s="2"/>
      <c r="I161" s="14"/>
      <c r="J161" s="29"/>
      <c r="K161" s="14"/>
      <c r="L161" s="2"/>
      <c r="M161" s="2"/>
      <c r="N161" s="2"/>
      <c r="O161" s="2"/>
      <c r="P161" s="2"/>
      <c r="Q161" s="2"/>
      <c r="R161" s="2"/>
      <c r="T161" s="2"/>
      <c r="U161" s="4"/>
      <c r="V161" s="2"/>
    </row>
    <row r="162" ht="15.75" customHeight="1">
      <c r="A162" s="14"/>
      <c r="B162" s="29"/>
      <c r="C162" s="14"/>
      <c r="D162" s="2"/>
      <c r="E162" s="14"/>
      <c r="F162" s="29"/>
      <c r="G162" s="14"/>
      <c r="H162" s="2"/>
      <c r="I162" s="14"/>
      <c r="J162" s="29"/>
      <c r="K162" s="14"/>
      <c r="L162" s="2"/>
      <c r="M162" s="2"/>
      <c r="N162" s="2"/>
      <c r="O162" s="2"/>
      <c r="P162" s="2"/>
      <c r="Q162" s="2"/>
      <c r="R162" s="2"/>
      <c r="T162" s="2"/>
      <c r="U162" s="4"/>
      <c r="V162" s="2"/>
    </row>
    <row r="163" ht="15.75" customHeight="1">
      <c r="A163" s="14"/>
      <c r="B163" s="29"/>
      <c r="C163" s="14"/>
      <c r="D163" s="2"/>
      <c r="E163" s="14"/>
      <c r="F163" s="29"/>
      <c r="G163" s="14"/>
      <c r="H163" s="2"/>
      <c r="I163" s="14"/>
      <c r="J163" s="29"/>
      <c r="K163" s="14"/>
      <c r="L163" s="2"/>
      <c r="M163" s="2"/>
      <c r="N163" s="2"/>
      <c r="O163" s="2"/>
      <c r="P163" s="2"/>
      <c r="Q163" s="2"/>
      <c r="R163" s="2"/>
      <c r="T163" s="2"/>
      <c r="U163" s="4"/>
      <c r="V163" s="2"/>
    </row>
    <row r="164" ht="15.75" customHeight="1">
      <c r="A164" s="14"/>
      <c r="B164" s="29"/>
      <c r="C164" s="14"/>
      <c r="D164" s="2"/>
      <c r="E164" s="14"/>
      <c r="F164" s="29"/>
      <c r="G164" s="14"/>
      <c r="H164" s="2"/>
      <c r="I164" s="14"/>
      <c r="J164" s="29"/>
      <c r="K164" s="14"/>
      <c r="L164" s="2"/>
      <c r="M164" s="2"/>
      <c r="N164" s="2"/>
      <c r="O164" s="2"/>
      <c r="P164" s="2"/>
      <c r="Q164" s="2"/>
      <c r="R164" s="2"/>
      <c r="T164" s="2"/>
      <c r="U164" s="4"/>
      <c r="V164" s="2"/>
    </row>
    <row r="165" ht="15.75" customHeight="1">
      <c r="A165" s="14"/>
      <c r="B165" s="29"/>
      <c r="C165" s="14"/>
      <c r="D165" s="2"/>
      <c r="E165" s="14"/>
      <c r="F165" s="29"/>
      <c r="G165" s="14"/>
      <c r="H165" s="2"/>
      <c r="I165" s="14"/>
      <c r="J165" s="29"/>
      <c r="K165" s="14"/>
      <c r="L165" s="2"/>
      <c r="M165" s="2"/>
      <c r="N165" s="2"/>
      <c r="O165" s="2"/>
      <c r="P165" s="2"/>
      <c r="Q165" s="2"/>
      <c r="R165" s="2"/>
      <c r="T165" s="2"/>
      <c r="U165" s="4"/>
      <c r="V165" s="2"/>
    </row>
    <row r="166" ht="15.75" customHeight="1">
      <c r="A166" s="14"/>
      <c r="B166" s="29"/>
      <c r="C166" s="14"/>
      <c r="D166" s="2"/>
      <c r="E166" s="14"/>
      <c r="F166" s="29"/>
      <c r="G166" s="14"/>
      <c r="H166" s="2"/>
      <c r="I166" s="14"/>
      <c r="J166" s="29"/>
      <c r="K166" s="14"/>
      <c r="L166" s="2"/>
      <c r="M166" s="2"/>
      <c r="N166" s="2"/>
      <c r="O166" s="2"/>
      <c r="P166" s="2"/>
      <c r="Q166" s="2"/>
      <c r="R166" s="2"/>
      <c r="T166" s="2"/>
      <c r="U166" s="4"/>
      <c r="V166" s="2"/>
    </row>
    <row r="167" ht="15.75" customHeight="1">
      <c r="A167" s="14"/>
      <c r="B167" s="29"/>
      <c r="C167" s="14"/>
      <c r="D167" s="2"/>
      <c r="E167" s="14"/>
      <c r="F167" s="29"/>
      <c r="G167" s="14"/>
      <c r="H167" s="2"/>
      <c r="I167" s="14"/>
      <c r="J167" s="29"/>
      <c r="K167" s="14"/>
      <c r="L167" s="2"/>
      <c r="M167" s="2"/>
      <c r="N167" s="2"/>
      <c r="O167" s="2"/>
      <c r="P167" s="2"/>
      <c r="Q167" s="2"/>
      <c r="R167" s="2"/>
      <c r="T167" s="2"/>
      <c r="U167" s="4"/>
      <c r="V167" s="2"/>
    </row>
    <row r="168" ht="15.75" customHeight="1">
      <c r="A168" s="14"/>
      <c r="B168" s="29"/>
      <c r="C168" s="14"/>
      <c r="D168" s="2"/>
      <c r="E168" s="14"/>
      <c r="F168" s="29"/>
      <c r="G168" s="14"/>
      <c r="H168" s="2"/>
      <c r="I168" s="14"/>
      <c r="J168" s="29"/>
      <c r="K168" s="14"/>
      <c r="L168" s="2"/>
      <c r="M168" s="2"/>
      <c r="N168" s="2"/>
      <c r="O168" s="2"/>
      <c r="P168" s="2"/>
      <c r="Q168" s="2"/>
      <c r="R168" s="2"/>
      <c r="T168" s="2"/>
      <c r="U168" s="4"/>
      <c r="V168" s="2"/>
    </row>
    <row r="169" ht="15.75" customHeight="1">
      <c r="A169" s="14"/>
      <c r="B169" s="29"/>
      <c r="C169" s="14"/>
      <c r="D169" s="2"/>
      <c r="E169" s="14"/>
      <c r="F169" s="29"/>
      <c r="G169" s="14"/>
      <c r="H169" s="2"/>
      <c r="I169" s="14"/>
      <c r="J169" s="29"/>
      <c r="K169" s="14"/>
      <c r="L169" s="2"/>
      <c r="M169" s="2"/>
      <c r="N169" s="2"/>
      <c r="O169" s="2"/>
      <c r="P169" s="2"/>
      <c r="Q169" s="2"/>
      <c r="R169" s="2"/>
      <c r="T169" s="2"/>
      <c r="U169" s="4"/>
      <c r="V169" s="2"/>
    </row>
    <row r="170" ht="15.75" customHeight="1">
      <c r="A170" s="14"/>
      <c r="B170" s="29"/>
      <c r="C170" s="14"/>
      <c r="D170" s="2"/>
      <c r="E170" s="14"/>
      <c r="F170" s="29"/>
      <c r="G170" s="14"/>
      <c r="H170" s="2"/>
      <c r="I170" s="14"/>
      <c r="J170" s="29"/>
      <c r="K170" s="14"/>
      <c r="L170" s="2"/>
      <c r="M170" s="2"/>
      <c r="N170" s="2"/>
      <c r="O170" s="2"/>
      <c r="P170" s="2"/>
      <c r="Q170" s="2"/>
      <c r="R170" s="2"/>
      <c r="T170" s="2"/>
      <c r="U170" s="4"/>
      <c r="V170" s="2"/>
    </row>
    <row r="171" ht="15.75" customHeight="1">
      <c r="A171" s="14"/>
      <c r="B171" s="29"/>
      <c r="C171" s="14"/>
      <c r="D171" s="2"/>
      <c r="E171" s="14"/>
      <c r="F171" s="29"/>
      <c r="G171" s="14"/>
      <c r="H171" s="2"/>
      <c r="I171" s="14"/>
      <c r="J171" s="29"/>
      <c r="K171" s="14"/>
      <c r="L171" s="2"/>
      <c r="M171" s="2"/>
      <c r="N171" s="2"/>
      <c r="O171" s="2"/>
      <c r="P171" s="2"/>
      <c r="Q171" s="2"/>
      <c r="R171" s="2"/>
      <c r="T171" s="2"/>
      <c r="U171" s="4"/>
      <c r="V171" s="2"/>
    </row>
    <row r="172" ht="15.75" customHeight="1">
      <c r="A172" s="14"/>
      <c r="B172" s="29"/>
      <c r="C172" s="14"/>
      <c r="D172" s="2"/>
      <c r="E172" s="14"/>
      <c r="F172" s="29"/>
      <c r="G172" s="14"/>
      <c r="H172" s="2"/>
      <c r="I172" s="14"/>
      <c r="J172" s="29"/>
      <c r="K172" s="14"/>
      <c r="L172" s="2"/>
      <c r="M172" s="2"/>
      <c r="N172" s="2"/>
      <c r="O172" s="2"/>
      <c r="P172" s="2"/>
      <c r="Q172" s="2"/>
      <c r="R172" s="2"/>
      <c r="T172" s="2"/>
      <c r="U172" s="4"/>
      <c r="V172" s="2"/>
    </row>
    <row r="173" ht="15.75" customHeight="1">
      <c r="A173" s="14"/>
      <c r="B173" s="29"/>
      <c r="C173" s="14"/>
      <c r="D173" s="2"/>
      <c r="E173" s="14"/>
      <c r="F173" s="29"/>
      <c r="G173" s="14"/>
      <c r="H173" s="2"/>
      <c r="I173" s="14"/>
      <c r="J173" s="29"/>
      <c r="K173" s="14"/>
      <c r="L173" s="2"/>
      <c r="M173" s="2"/>
      <c r="N173" s="2"/>
      <c r="O173" s="2"/>
      <c r="P173" s="2"/>
      <c r="Q173" s="2"/>
      <c r="R173" s="2"/>
      <c r="T173" s="2"/>
      <c r="U173" s="4"/>
      <c r="V173" s="2"/>
    </row>
    <row r="174" ht="15.75" customHeight="1">
      <c r="A174" s="14"/>
      <c r="B174" s="29"/>
      <c r="C174" s="14"/>
      <c r="D174" s="2"/>
      <c r="E174" s="14"/>
      <c r="F174" s="29"/>
      <c r="G174" s="14"/>
      <c r="H174" s="2"/>
      <c r="I174" s="14"/>
      <c r="J174" s="29"/>
      <c r="K174" s="14"/>
      <c r="L174" s="2"/>
      <c r="M174" s="2"/>
      <c r="N174" s="2"/>
      <c r="O174" s="2"/>
      <c r="P174" s="2"/>
      <c r="Q174" s="2"/>
      <c r="R174" s="2"/>
      <c r="T174" s="2"/>
      <c r="U174" s="4"/>
      <c r="V174" s="2"/>
    </row>
    <row r="175" ht="15.75" customHeight="1">
      <c r="A175" s="14"/>
      <c r="B175" s="29"/>
      <c r="C175" s="14"/>
      <c r="D175" s="2"/>
      <c r="E175" s="14"/>
      <c r="F175" s="29"/>
      <c r="G175" s="14"/>
      <c r="H175" s="2"/>
      <c r="I175" s="14"/>
      <c r="J175" s="29"/>
      <c r="K175" s="14"/>
      <c r="L175" s="2"/>
      <c r="M175" s="2"/>
      <c r="N175" s="2"/>
      <c r="O175" s="2"/>
      <c r="P175" s="2"/>
      <c r="Q175" s="2"/>
      <c r="R175" s="2"/>
      <c r="T175" s="2"/>
      <c r="U175" s="4"/>
      <c r="V175" s="2"/>
    </row>
    <row r="176" ht="15.75" customHeight="1">
      <c r="A176" s="14"/>
      <c r="B176" s="29"/>
      <c r="C176" s="14"/>
      <c r="D176" s="2"/>
      <c r="E176" s="14"/>
      <c r="F176" s="29"/>
      <c r="G176" s="14"/>
      <c r="H176" s="2"/>
      <c r="I176" s="14"/>
      <c r="J176" s="29"/>
      <c r="K176" s="14"/>
      <c r="L176" s="2"/>
      <c r="M176" s="2"/>
      <c r="N176" s="2"/>
      <c r="O176" s="2"/>
      <c r="P176" s="2"/>
      <c r="Q176" s="2"/>
      <c r="R176" s="2"/>
      <c r="T176" s="2"/>
      <c r="U176" s="4"/>
      <c r="V176" s="2"/>
    </row>
    <row r="177" ht="15.75" customHeight="1">
      <c r="A177" s="14"/>
      <c r="B177" s="29"/>
      <c r="C177" s="14"/>
      <c r="D177" s="2"/>
      <c r="E177" s="14"/>
      <c r="F177" s="29"/>
      <c r="G177" s="14"/>
      <c r="H177" s="2"/>
      <c r="I177" s="14"/>
      <c r="J177" s="29"/>
      <c r="K177" s="14"/>
      <c r="L177" s="2"/>
      <c r="M177" s="2"/>
      <c r="N177" s="2"/>
      <c r="O177" s="2"/>
      <c r="P177" s="2"/>
      <c r="Q177" s="2"/>
      <c r="R177" s="2"/>
      <c r="T177" s="2"/>
      <c r="U177" s="4"/>
      <c r="V177" s="2"/>
    </row>
    <row r="178" ht="15.75" customHeight="1">
      <c r="A178" s="14"/>
      <c r="B178" s="29"/>
      <c r="C178" s="14"/>
      <c r="D178" s="2"/>
      <c r="E178" s="14"/>
      <c r="F178" s="29"/>
      <c r="G178" s="14"/>
      <c r="H178" s="2"/>
      <c r="I178" s="14"/>
      <c r="J178" s="29"/>
      <c r="K178" s="14"/>
      <c r="L178" s="2"/>
      <c r="M178" s="2"/>
      <c r="N178" s="2"/>
      <c r="O178" s="2"/>
      <c r="P178" s="2"/>
      <c r="Q178" s="2"/>
      <c r="R178" s="2"/>
      <c r="T178" s="2"/>
      <c r="U178" s="4"/>
      <c r="V178" s="2"/>
    </row>
    <row r="179" ht="15.75" customHeight="1">
      <c r="A179" s="14"/>
      <c r="B179" s="29"/>
      <c r="C179" s="14"/>
      <c r="D179" s="2"/>
      <c r="E179" s="14"/>
      <c r="F179" s="29"/>
      <c r="G179" s="14"/>
      <c r="H179" s="2"/>
      <c r="I179" s="14"/>
      <c r="J179" s="29"/>
      <c r="K179" s="14"/>
      <c r="L179" s="2"/>
      <c r="M179" s="2"/>
      <c r="N179" s="2"/>
      <c r="O179" s="2"/>
      <c r="P179" s="2"/>
      <c r="Q179" s="2"/>
      <c r="R179" s="2"/>
      <c r="T179" s="2"/>
      <c r="U179" s="4"/>
      <c r="V179" s="2"/>
    </row>
    <row r="180" ht="15.75" customHeight="1">
      <c r="A180" s="14"/>
      <c r="B180" s="29"/>
      <c r="C180" s="14"/>
      <c r="D180" s="2"/>
      <c r="E180" s="14"/>
      <c r="F180" s="29"/>
      <c r="G180" s="14"/>
      <c r="H180" s="2"/>
      <c r="I180" s="14"/>
      <c r="J180" s="29"/>
      <c r="K180" s="14"/>
      <c r="L180" s="2"/>
      <c r="M180" s="2"/>
      <c r="N180" s="2"/>
      <c r="O180" s="2"/>
      <c r="P180" s="2"/>
      <c r="Q180" s="2"/>
      <c r="R180" s="2"/>
      <c r="T180" s="2"/>
      <c r="U180" s="4"/>
      <c r="V180" s="2"/>
    </row>
    <row r="181" ht="15.75" customHeight="1">
      <c r="A181" s="14"/>
      <c r="B181" s="29"/>
      <c r="C181" s="14"/>
      <c r="D181" s="2"/>
      <c r="E181" s="14"/>
      <c r="F181" s="29"/>
      <c r="G181" s="14"/>
      <c r="H181" s="2"/>
      <c r="I181" s="14"/>
      <c r="J181" s="29"/>
      <c r="K181" s="14"/>
      <c r="L181" s="2"/>
      <c r="M181" s="2"/>
      <c r="N181" s="2"/>
      <c r="O181" s="2"/>
      <c r="P181" s="2"/>
      <c r="Q181" s="2"/>
      <c r="R181" s="2"/>
      <c r="T181" s="2"/>
      <c r="U181" s="4"/>
      <c r="V181" s="2"/>
    </row>
    <row r="182" ht="15.75" customHeight="1">
      <c r="A182" s="14"/>
      <c r="B182" s="29"/>
      <c r="C182" s="14"/>
      <c r="D182" s="2"/>
      <c r="E182" s="14"/>
      <c r="F182" s="29"/>
      <c r="G182" s="14"/>
      <c r="H182" s="2"/>
      <c r="I182" s="14"/>
      <c r="J182" s="29"/>
      <c r="K182" s="14"/>
      <c r="L182" s="2"/>
      <c r="M182" s="2"/>
      <c r="N182" s="2"/>
      <c r="O182" s="2"/>
      <c r="P182" s="2"/>
      <c r="Q182" s="2"/>
      <c r="R182" s="2"/>
      <c r="T182" s="2"/>
      <c r="U182" s="4"/>
      <c r="V182" s="2"/>
    </row>
    <row r="183" ht="15.75" customHeight="1">
      <c r="A183" s="14"/>
      <c r="B183" s="29"/>
      <c r="C183" s="14"/>
      <c r="D183" s="2"/>
      <c r="E183" s="14"/>
      <c r="F183" s="29"/>
      <c r="G183" s="14"/>
      <c r="H183" s="2"/>
      <c r="I183" s="14"/>
      <c r="J183" s="29"/>
      <c r="K183" s="14"/>
      <c r="L183" s="2"/>
      <c r="M183" s="2"/>
      <c r="N183" s="2"/>
      <c r="O183" s="2"/>
      <c r="P183" s="2"/>
      <c r="Q183" s="2"/>
      <c r="R183" s="2"/>
      <c r="T183" s="2"/>
      <c r="U183" s="4"/>
      <c r="V183" s="2"/>
    </row>
    <row r="184" ht="15.75" customHeight="1">
      <c r="A184" s="14"/>
      <c r="B184" s="29"/>
      <c r="C184" s="14"/>
      <c r="D184" s="2"/>
      <c r="E184" s="14"/>
      <c r="F184" s="29"/>
      <c r="G184" s="14"/>
      <c r="H184" s="2"/>
      <c r="I184" s="14"/>
      <c r="J184" s="29"/>
      <c r="K184" s="14"/>
      <c r="L184" s="2"/>
      <c r="M184" s="2"/>
      <c r="N184" s="2"/>
      <c r="O184" s="2"/>
      <c r="P184" s="2"/>
      <c r="Q184" s="2"/>
      <c r="R184" s="2"/>
      <c r="T184" s="2"/>
      <c r="U184" s="4"/>
      <c r="V184" s="2"/>
    </row>
    <row r="185" ht="15.75" customHeight="1">
      <c r="A185" s="14"/>
      <c r="B185" s="29"/>
      <c r="C185" s="14"/>
      <c r="D185" s="2"/>
      <c r="E185" s="14"/>
      <c r="F185" s="29"/>
      <c r="G185" s="14"/>
      <c r="H185" s="2"/>
      <c r="I185" s="14"/>
      <c r="J185" s="29"/>
      <c r="K185" s="14"/>
      <c r="L185" s="2"/>
      <c r="M185" s="2"/>
      <c r="N185" s="2"/>
      <c r="O185" s="2"/>
      <c r="P185" s="2"/>
      <c r="Q185" s="2"/>
      <c r="R185" s="2"/>
      <c r="T185" s="2"/>
      <c r="U185" s="4"/>
      <c r="V185" s="2"/>
    </row>
    <row r="186" ht="15.75" customHeight="1">
      <c r="A186" s="14"/>
      <c r="B186" s="29"/>
      <c r="C186" s="14"/>
      <c r="D186" s="2"/>
      <c r="E186" s="14"/>
      <c r="F186" s="29"/>
      <c r="G186" s="14"/>
      <c r="H186" s="2"/>
      <c r="I186" s="14"/>
      <c r="J186" s="29"/>
      <c r="K186" s="14"/>
      <c r="L186" s="2"/>
      <c r="M186" s="2"/>
      <c r="N186" s="2"/>
      <c r="O186" s="2"/>
      <c r="P186" s="2"/>
      <c r="Q186" s="2"/>
      <c r="R186" s="2"/>
      <c r="T186" s="2"/>
      <c r="U186" s="4"/>
      <c r="V186" s="2"/>
    </row>
    <row r="187" ht="15.75" customHeight="1">
      <c r="A187" s="14"/>
      <c r="B187" s="29"/>
      <c r="C187" s="14"/>
      <c r="D187" s="2"/>
      <c r="E187" s="14"/>
      <c r="F187" s="29"/>
      <c r="G187" s="14"/>
      <c r="H187" s="2"/>
      <c r="I187" s="14"/>
      <c r="J187" s="29"/>
      <c r="K187" s="14"/>
      <c r="L187" s="2"/>
      <c r="M187" s="2"/>
      <c r="N187" s="2"/>
      <c r="O187" s="2"/>
      <c r="P187" s="2"/>
      <c r="Q187" s="2"/>
      <c r="R187" s="2"/>
      <c r="T187" s="2"/>
      <c r="U187" s="4"/>
      <c r="V187" s="2"/>
    </row>
    <row r="188" ht="15.75" customHeight="1">
      <c r="A188" s="14"/>
      <c r="B188" s="29"/>
      <c r="C188" s="14"/>
      <c r="D188" s="2"/>
      <c r="E188" s="14"/>
      <c r="F188" s="29"/>
      <c r="G188" s="14"/>
      <c r="H188" s="2"/>
      <c r="I188" s="14"/>
      <c r="J188" s="29"/>
      <c r="K188" s="14"/>
      <c r="L188" s="2"/>
      <c r="M188" s="2"/>
      <c r="N188" s="2"/>
      <c r="O188" s="2"/>
      <c r="P188" s="2"/>
      <c r="Q188" s="2"/>
      <c r="R188" s="2"/>
      <c r="T188" s="2"/>
      <c r="U188" s="4"/>
      <c r="V188" s="2"/>
    </row>
    <row r="189" ht="15.75" customHeight="1">
      <c r="A189" s="14"/>
      <c r="B189" s="29"/>
      <c r="C189" s="14"/>
      <c r="D189" s="2"/>
      <c r="E189" s="14"/>
      <c r="F189" s="29"/>
      <c r="G189" s="14"/>
      <c r="H189" s="2"/>
      <c r="I189" s="14"/>
      <c r="J189" s="29"/>
      <c r="K189" s="14"/>
      <c r="L189" s="2"/>
      <c r="M189" s="2"/>
      <c r="N189" s="2"/>
      <c r="O189" s="2"/>
      <c r="P189" s="2"/>
      <c r="Q189" s="2"/>
      <c r="R189" s="2"/>
      <c r="T189" s="2"/>
      <c r="U189" s="4"/>
      <c r="V189" s="2"/>
    </row>
    <row r="190" ht="15.75" customHeight="1">
      <c r="A190" s="14"/>
      <c r="B190" s="29"/>
      <c r="C190" s="14"/>
      <c r="D190" s="2"/>
      <c r="E190" s="14"/>
      <c r="F190" s="29"/>
      <c r="G190" s="14"/>
      <c r="H190" s="2"/>
      <c r="I190" s="14"/>
      <c r="J190" s="29"/>
      <c r="K190" s="14"/>
      <c r="L190" s="2"/>
      <c r="M190" s="2"/>
      <c r="N190" s="2"/>
      <c r="O190" s="2"/>
      <c r="P190" s="2"/>
      <c r="Q190" s="2"/>
      <c r="R190" s="2"/>
      <c r="T190" s="2"/>
      <c r="U190" s="4"/>
      <c r="V190" s="2"/>
    </row>
    <row r="191" ht="15.75" customHeight="1">
      <c r="A191" s="14"/>
      <c r="B191" s="29"/>
      <c r="C191" s="14"/>
      <c r="D191" s="2"/>
      <c r="E191" s="14"/>
      <c r="F191" s="29"/>
      <c r="G191" s="14"/>
      <c r="H191" s="2"/>
      <c r="I191" s="14"/>
      <c r="J191" s="29"/>
      <c r="K191" s="14"/>
      <c r="L191" s="2"/>
      <c r="M191" s="2"/>
      <c r="N191" s="2"/>
      <c r="O191" s="2"/>
      <c r="P191" s="2"/>
      <c r="Q191" s="2"/>
      <c r="R191" s="2"/>
      <c r="T191" s="2"/>
      <c r="U191" s="4"/>
      <c r="V191" s="2"/>
    </row>
    <row r="192" ht="15.75" customHeight="1">
      <c r="A192" s="14"/>
      <c r="B192" s="29"/>
      <c r="C192" s="14"/>
      <c r="D192" s="2"/>
      <c r="E192" s="14"/>
      <c r="F192" s="29"/>
      <c r="G192" s="14"/>
      <c r="H192" s="2"/>
      <c r="I192" s="14"/>
      <c r="J192" s="29"/>
      <c r="K192" s="14"/>
      <c r="L192" s="2"/>
      <c r="M192" s="2"/>
      <c r="N192" s="2"/>
      <c r="O192" s="2"/>
      <c r="P192" s="2"/>
      <c r="Q192" s="2"/>
      <c r="R192" s="2"/>
      <c r="T192" s="2"/>
      <c r="U192" s="4"/>
      <c r="V192" s="2"/>
    </row>
    <row r="193" ht="15.75" customHeight="1">
      <c r="A193" s="14"/>
      <c r="B193" s="29"/>
      <c r="C193" s="14"/>
      <c r="D193" s="2"/>
      <c r="E193" s="14"/>
      <c r="F193" s="29"/>
      <c r="G193" s="14"/>
      <c r="H193" s="2"/>
      <c r="I193" s="14"/>
      <c r="J193" s="29"/>
      <c r="K193" s="14"/>
      <c r="L193" s="2"/>
      <c r="M193" s="2"/>
      <c r="N193" s="2"/>
      <c r="O193" s="2"/>
      <c r="P193" s="2"/>
      <c r="Q193" s="2"/>
      <c r="R193" s="2"/>
      <c r="T193" s="2"/>
      <c r="U193" s="4"/>
      <c r="V193" s="2"/>
    </row>
    <row r="194" ht="15.75" customHeight="1">
      <c r="A194" s="14"/>
      <c r="B194" s="29"/>
      <c r="C194" s="14"/>
      <c r="D194" s="2"/>
      <c r="E194" s="14"/>
      <c r="F194" s="29"/>
      <c r="G194" s="14"/>
      <c r="H194" s="2"/>
      <c r="I194" s="14"/>
      <c r="J194" s="29"/>
      <c r="K194" s="14"/>
      <c r="L194" s="2"/>
      <c r="M194" s="2"/>
      <c r="N194" s="2"/>
      <c r="O194" s="2"/>
      <c r="P194" s="2"/>
      <c r="Q194" s="2"/>
      <c r="R194" s="2"/>
      <c r="T194" s="2"/>
      <c r="U194" s="4"/>
      <c r="V194" s="2"/>
    </row>
    <row r="195" ht="15.75" customHeight="1">
      <c r="A195" s="14"/>
      <c r="B195" s="29"/>
      <c r="C195" s="14"/>
      <c r="D195" s="2"/>
      <c r="E195" s="14"/>
      <c r="F195" s="29"/>
      <c r="G195" s="14"/>
      <c r="H195" s="2"/>
      <c r="I195" s="14"/>
      <c r="J195" s="29"/>
      <c r="K195" s="14"/>
      <c r="L195" s="2"/>
      <c r="M195" s="2"/>
      <c r="N195" s="2"/>
      <c r="O195" s="2"/>
      <c r="P195" s="2"/>
      <c r="Q195" s="2"/>
      <c r="R195" s="2"/>
      <c r="T195" s="2"/>
      <c r="U195" s="4"/>
      <c r="V195" s="2"/>
    </row>
    <row r="196" ht="15.75" customHeight="1">
      <c r="A196" s="14"/>
      <c r="B196" s="29"/>
      <c r="C196" s="14"/>
      <c r="D196" s="2"/>
      <c r="E196" s="14"/>
      <c r="F196" s="29"/>
      <c r="G196" s="14"/>
      <c r="H196" s="2"/>
      <c r="I196" s="14"/>
      <c r="J196" s="29"/>
      <c r="K196" s="14"/>
      <c r="L196" s="2"/>
      <c r="M196" s="2"/>
      <c r="N196" s="2"/>
      <c r="O196" s="2"/>
      <c r="P196" s="2"/>
      <c r="Q196" s="2"/>
      <c r="R196" s="2"/>
      <c r="T196" s="2"/>
      <c r="U196" s="4"/>
      <c r="V196" s="2"/>
    </row>
    <row r="197" ht="15.75" customHeight="1">
      <c r="A197" s="14"/>
      <c r="B197" s="29"/>
      <c r="C197" s="14"/>
      <c r="D197" s="2"/>
      <c r="E197" s="14"/>
      <c r="F197" s="29"/>
      <c r="G197" s="14"/>
      <c r="H197" s="2"/>
      <c r="I197" s="14"/>
      <c r="J197" s="29"/>
      <c r="K197" s="14"/>
      <c r="L197" s="2"/>
      <c r="M197" s="2"/>
      <c r="N197" s="2"/>
      <c r="O197" s="2"/>
      <c r="P197" s="2"/>
      <c r="Q197" s="2"/>
      <c r="R197" s="2"/>
      <c r="T197" s="2"/>
      <c r="U197" s="4"/>
      <c r="V197" s="2"/>
    </row>
    <row r="198" ht="15.75" customHeight="1">
      <c r="A198" s="14"/>
      <c r="B198" s="29"/>
      <c r="C198" s="14"/>
      <c r="D198" s="2"/>
      <c r="E198" s="14"/>
      <c r="F198" s="29"/>
      <c r="G198" s="14"/>
      <c r="H198" s="2"/>
      <c r="I198" s="14"/>
      <c r="J198" s="29"/>
      <c r="K198" s="14"/>
      <c r="L198" s="2"/>
      <c r="M198" s="2"/>
      <c r="N198" s="2"/>
      <c r="O198" s="2"/>
      <c r="P198" s="2"/>
      <c r="Q198" s="2"/>
      <c r="R198" s="2"/>
      <c r="T198" s="2"/>
      <c r="U198" s="4"/>
      <c r="V198" s="2"/>
    </row>
    <row r="199" ht="15.75" customHeight="1">
      <c r="A199" s="14"/>
      <c r="B199" s="29"/>
      <c r="C199" s="14"/>
      <c r="D199" s="2"/>
      <c r="E199" s="14"/>
      <c r="F199" s="29"/>
      <c r="G199" s="14"/>
      <c r="H199" s="2"/>
      <c r="I199" s="14"/>
      <c r="J199" s="29"/>
      <c r="K199" s="14"/>
      <c r="L199" s="2"/>
      <c r="M199" s="2"/>
      <c r="N199" s="2"/>
      <c r="O199" s="2"/>
      <c r="P199" s="2"/>
      <c r="Q199" s="2"/>
      <c r="R199" s="2"/>
      <c r="T199" s="2"/>
      <c r="U199" s="4"/>
      <c r="V199" s="2"/>
    </row>
    <row r="200" ht="15.75" customHeight="1">
      <c r="A200" s="14"/>
      <c r="B200" s="29"/>
      <c r="C200" s="14"/>
      <c r="D200" s="2"/>
      <c r="E200" s="14"/>
      <c r="F200" s="29"/>
      <c r="G200" s="14"/>
      <c r="H200" s="2"/>
      <c r="I200" s="14"/>
      <c r="J200" s="29"/>
      <c r="K200" s="14"/>
      <c r="L200" s="2"/>
      <c r="M200" s="2"/>
      <c r="N200" s="2"/>
      <c r="O200" s="2"/>
      <c r="P200" s="2"/>
      <c r="Q200" s="2"/>
      <c r="R200" s="2"/>
      <c r="T200" s="2"/>
      <c r="U200" s="4"/>
      <c r="V200" s="2"/>
    </row>
    <row r="201" ht="15.75" customHeight="1">
      <c r="A201" s="14"/>
      <c r="B201" s="29"/>
      <c r="C201" s="14"/>
      <c r="D201" s="2"/>
      <c r="E201" s="14"/>
      <c r="F201" s="29"/>
      <c r="G201" s="14"/>
      <c r="H201" s="2"/>
      <c r="I201" s="14"/>
      <c r="J201" s="29"/>
      <c r="K201" s="14"/>
      <c r="L201" s="2"/>
      <c r="M201" s="2"/>
      <c r="N201" s="2"/>
      <c r="O201" s="2"/>
      <c r="P201" s="2"/>
      <c r="Q201" s="2"/>
      <c r="R201" s="2"/>
      <c r="T201" s="2"/>
      <c r="U201" s="4"/>
      <c r="V201" s="2"/>
    </row>
    <row r="202" ht="15.75" customHeight="1">
      <c r="A202" s="14"/>
      <c r="B202" s="29"/>
      <c r="C202" s="14"/>
      <c r="D202" s="2"/>
      <c r="E202" s="14"/>
      <c r="F202" s="29"/>
      <c r="G202" s="14"/>
      <c r="H202" s="2"/>
      <c r="I202" s="14"/>
      <c r="J202" s="29"/>
      <c r="K202" s="14"/>
      <c r="L202" s="2"/>
      <c r="M202" s="2"/>
      <c r="N202" s="2"/>
      <c r="O202" s="2"/>
      <c r="P202" s="2"/>
      <c r="Q202" s="2"/>
      <c r="R202" s="2"/>
      <c r="T202" s="2"/>
      <c r="U202" s="4"/>
      <c r="V202" s="2"/>
    </row>
    <row r="203" ht="15.75" customHeight="1">
      <c r="A203" s="14"/>
      <c r="B203" s="29"/>
      <c r="C203" s="14"/>
      <c r="D203" s="2"/>
      <c r="E203" s="14"/>
      <c r="F203" s="29"/>
      <c r="G203" s="14"/>
      <c r="H203" s="2"/>
      <c r="I203" s="14"/>
      <c r="J203" s="29"/>
      <c r="K203" s="14"/>
      <c r="L203" s="2"/>
      <c r="M203" s="2"/>
      <c r="N203" s="2"/>
      <c r="O203" s="2"/>
      <c r="P203" s="2"/>
      <c r="Q203" s="2"/>
      <c r="R203" s="2"/>
      <c r="T203" s="2"/>
      <c r="U203" s="4"/>
      <c r="V203" s="2"/>
    </row>
    <row r="204" ht="15.75" customHeight="1">
      <c r="A204" s="14"/>
      <c r="B204" s="29"/>
      <c r="C204" s="14"/>
      <c r="D204" s="2"/>
      <c r="E204" s="14"/>
      <c r="F204" s="29"/>
      <c r="G204" s="14"/>
      <c r="H204" s="2"/>
      <c r="I204" s="14"/>
      <c r="J204" s="29"/>
      <c r="K204" s="14"/>
      <c r="L204" s="2"/>
      <c r="M204" s="2"/>
      <c r="N204" s="2"/>
      <c r="O204" s="2"/>
      <c r="P204" s="2"/>
      <c r="Q204" s="2"/>
      <c r="R204" s="2"/>
      <c r="T204" s="2"/>
      <c r="U204" s="4"/>
      <c r="V204" s="2"/>
    </row>
    <row r="205" ht="15.75" customHeight="1">
      <c r="A205" s="14"/>
      <c r="B205" s="29"/>
      <c r="C205" s="14"/>
      <c r="D205" s="2"/>
      <c r="E205" s="14"/>
      <c r="F205" s="29"/>
      <c r="G205" s="14"/>
      <c r="H205" s="2"/>
      <c r="I205" s="14"/>
      <c r="J205" s="29"/>
      <c r="K205" s="14"/>
      <c r="L205" s="2"/>
      <c r="M205" s="2"/>
      <c r="N205" s="2"/>
      <c r="O205" s="2"/>
      <c r="P205" s="2"/>
      <c r="Q205" s="2"/>
      <c r="R205" s="2"/>
      <c r="T205" s="2"/>
      <c r="U205" s="4"/>
      <c r="V205" s="2"/>
    </row>
    <row r="206" ht="15.75" customHeight="1">
      <c r="A206" s="14"/>
      <c r="B206" s="29"/>
      <c r="C206" s="14"/>
      <c r="D206" s="2"/>
      <c r="E206" s="14"/>
      <c r="F206" s="29"/>
      <c r="G206" s="14"/>
      <c r="H206" s="2"/>
      <c r="I206" s="14"/>
      <c r="J206" s="29"/>
      <c r="K206" s="14"/>
      <c r="L206" s="2"/>
      <c r="M206" s="2"/>
      <c r="N206" s="2"/>
      <c r="O206" s="2"/>
      <c r="P206" s="2"/>
      <c r="Q206" s="2"/>
      <c r="R206" s="2"/>
      <c r="T206" s="2"/>
      <c r="U206" s="4"/>
      <c r="V206" s="2"/>
    </row>
    <row r="207" ht="15.75" customHeight="1">
      <c r="A207" s="14"/>
      <c r="B207" s="29"/>
      <c r="C207" s="14"/>
      <c r="D207" s="2"/>
      <c r="E207" s="14"/>
      <c r="F207" s="29"/>
      <c r="G207" s="14"/>
      <c r="H207" s="2"/>
      <c r="I207" s="14"/>
      <c r="J207" s="29"/>
      <c r="K207" s="14"/>
      <c r="L207" s="2"/>
      <c r="M207" s="2"/>
      <c r="N207" s="2"/>
      <c r="O207" s="2"/>
      <c r="P207" s="2"/>
      <c r="Q207" s="2"/>
      <c r="R207" s="2"/>
      <c r="T207" s="2"/>
      <c r="U207" s="4"/>
      <c r="V207" s="2"/>
    </row>
    <row r="208" ht="15.75" customHeight="1">
      <c r="A208" s="14"/>
      <c r="B208" s="29"/>
      <c r="C208" s="14"/>
      <c r="D208" s="2"/>
      <c r="E208" s="14"/>
      <c r="F208" s="29"/>
      <c r="G208" s="14"/>
      <c r="H208" s="2"/>
      <c r="I208" s="14"/>
      <c r="J208" s="29"/>
      <c r="K208" s="14"/>
      <c r="L208" s="2"/>
      <c r="M208" s="2"/>
      <c r="N208" s="2"/>
      <c r="O208" s="2"/>
      <c r="P208" s="2"/>
      <c r="Q208" s="2"/>
      <c r="R208" s="2"/>
      <c r="T208" s="2"/>
      <c r="U208" s="4"/>
      <c r="V208" s="2"/>
    </row>
    <row r="209" ht="15.75" customHeight="1">
      <c r="A209" s="14"/>
      <c r="B209" s="29"/>
      <c r="C209" s="14"/>
      <c r="D209" s="2"/>
      <c r="E209" s="14"/>
      <c r="F209" s="29"/>
      <c r="G209" s="14"/>
      <c r="H209" s="2"/>
      <c r="I209" s="14"/>
      <c r="J209" s="29"/>
      <c r="K209" s="14"/>
      <c r="L209" s="2"/>
      <c r="M209" s="2"/>
      <c r="N209" s="2"/>
      <c r="O209" s="2"/>
      <c r="P209" s="2"/>
      <c r="Q209" s="2"/>
      <c r="R209" s="2"/>
      <c r="T209" s="2"/>
      <c r="U209" s="4"/>
      <c r="V209" s="2"/>
    </row>
    <row r="210" ht="15.75" customHeight="1">
      <c r="A210" s="14"/>
      <c r="B210" s="29"/>
      <c r="C210" s="14"/>
      <c r="D210" s="2"/>
      <c r="E210" s="14"/>
      <c r="F210" s="29"/>
      <c r="G210" s="14"/>
      <c r="H210" s="2"/>
      <c r="I210" s="14"/>
      <c r="J210" s="29"/>
      <c r="K210" s="14"/>
      <c r="L210" s="2"/>
      <c r="M210" s="2"/>
      <c r="N210" s="2"/>
      <c r="O210" s="2"/>
      <c r="P210" s="2"/>
      <c r="Q210" s="2"/>
      <c r="R210" s="2"/>
      <c r="T210" s="2"/>
      <c r="U210" s="4"/>
      <c r="V210" s="2"/>
    </row>
    <row r="211" ht="15.75" customHeight="1">
      <c r="A211" s="14"/>
      <c r="B211" s="29"/>
      <c r="C211" s="14"/>
      <c r="D211" s="2"/>
      <c r="E211" s="14"/>
      <c r="F211" s="29"/>
      <c r="G211" s="14"/>
      <c r="H211" s="2"/>
      <c r="I211" s="14"/>
      <c r="J211" s="29"/>
      <c r="K211" s="14"/>
      <c r="L211" s="2"/>
      <c r="M211" s="2"/>
      <c r="N211" s="2"/>
      <c r="O211" s="2"/>
      <c r="P211" s="2"/>
      <c r="Q211" s="2"/>
      <c r="R211" s="2"/>
      <c r="T211" s="2"/>
      <c r="U211" s="4"/>
      <c r="V211" s="2"/>
    </row>
    <row r="212" ht="15.75" customHeight="1">
      <c r="A212" s="14"/>
      <c r="B212" s="29"/>
      <c r="C212" s="14"/>
      <c r="D212" s="2"/>
      <c r="E212" s="14"/>
      <c r="F212" s="29"/>
      <c r="G212" s="14"/>
      <c r="H212" s="2"/>
      <c r="I212" s="14"/>
      <c r="J212" s="29"/>
      <c r="K212" s="14"/>
      <c r="L212" s="2"/>
      <c r="M212" s="2"/>
      <c r="N212" s="2"/>
      <c r="O212" s="2"/>
      <c r="P212" s="2"/>
      <c r="Q212" s="2"/>
      <c r="R212" s="2"/>
      <c r="T212" s="2"/>
      <c r="U212" s="4"/>
      <c r="V212" s="2"/>
    </row>
    <row r="213" ht="15.75" customHeight="1">
      <c r="A213" s="14"/>
      <c r="B213" s="29"/>
      <c r="C213" s="14"/>
      <c r="D213" s="2"/>
      <c r="E213" s="14"/>
      <c r="F213" s="29"/>
      <c r="G213" s="14"/>
      <c r="H213" s="2"/>
      <c r="I213" s="14"/>
      <c r="J213" s="29"/>
      <c r="K213" s="14"/>
      <c r="L213" s="2"/>
      <c r="M213" s="2"/>
      <c r="N213" s="2"/>
      <c r="O213" s="2"/>
      <c r="P213" s="2"/>
      <c r="Q213" s="2"/>
      <c r="R213" s="2"/>
      <c r="T213" s="2"/>
      <c r="U213" s="4"/>
      <c r="V213" s="2"/>
    </row>
    <row r="214" ht="15.75" customHeight="1">
      <c r="A214" s="14"/>
      <c r="B214" s="29"/>
      <c r="C214" s="14"/>
      <c r="D214" s="2"/>
      <c r="E214" s="14"/>
      <c r="F214" s="29"/>
      <c r="G214" s="14"/>
      <c r="H214" s="2"/>
      <c r="I214" s="14"/>
      <c r="J214" s="29"/>
      <c r="K214" s="14"/>
      <c r="L214" s="2"/>
      <c r="M214" s="2"/>
      <c r="N214" s="2"/>
      <c r="O214" s="2"/>
      <c r="P214" s="2"/>
      <c r="Q214" s="2"/>
      <c r="R214" s="2"/>
      <c r="T214" s="2"/>
      <c r="U214" s="4"/>
      <c r="V214" s="2"/>
    </row>
    <row r="215" ht="15.75" customHeight="1">
      <c r="A215" s="14"/>
      <c r="B215" s="29"/>
      <c r="C215" s="14"/>
      <c r="D215" s="2"/>
      <c r="E215" s="14"/>
      <c r="F215" s="29"/>
      <c r="G215" s="14"/>
      <c r="H215" s="2"/>
      <c r="I215" s="14"/>
      <c r="J215" s="29"/>
      <c r="K215" s="14"/>
      <c r="L215" s="2"/>
      <c r="M215" s="2"/>
      <c r="N215" s="2"/>
      <c r="O215" s="2"/>
      <c r="P215" s="2"/>
      <c r="Q215" s="2"/>
      <c r="R215" s="2"/>
      <c r="T215" s="2"/>
      <c r="U215" s="4"/>
      <c r="V215" s="2"/>
    </row>
    <row r="216" ht="15.75" customHeight="1">
      <c r="A216" s="14"/>
      <c r="B216" s="29"/>
      <c r="C216" s="14"/>
      <c r="D216" s="2"/>
      <c r="E216" s="14"/>
      <c r="F216" s="29"/>
      <c r="G216" s="14"/>
      <c r="H216" s="2"/>
      <c r="I216" s="14"/>
      <c r="J216" s="29"/>
      <c r="K216" s="14"/>
      <c r="L216" s="2"/>
      <c r="M216" s="2"/>
      <c r="N216" s="2"/>
      <c r="O216" s="2"/>
      <c r="P216" s="2"/>
      <c r="Q216" s="2"/>
      <c r="R216" s="2"/>
      <c r="T216" s="2"/>
      <c r="U216" s="4"/>
      <c r="V216" s="2"/>
    </row>
    <row r="217" ht="15.75" customHeight="1">
      <c r="A217" s="14"/>
      <c r="B217" s="29"/>
      <c r="C217" s="14"/>
      <c r="D217" s="2"/>
      <c r="E217" s="14"/>
      <c r="F217" s="29"/>
      <c r="G217" s="14"/>
      <c r="H217" s="2"/>
      <c r="I217" s="14"/>
      <c r="J217" s="29"/>
      <c r="K217" s="14"/>
      <c r="L217" s="2"/>
      <c r="M217" s="2"/>
      <c r="N217" s="2"/>
      <c r="O217" s="2"/>
      <c r="P217" s="2"/>
      <c r="Q217" s="2"/>
      <c r="R217" s="2"/>
      <c r="T217" s="2"/>
      <c r="U217" s="4"/>
      <c r="V217" s="2"/>
    </row>
    <row r="218" ht="15.75" customHeight="1">
      <c r="A218" s="14"/>
      <c r="B218" s="29"/>
      <c r="C218" s="14"/>
      <c r="D218" s="2"/>
      <c r="E218" s="14"/>
      <c r="F218" s="29"/>
      <c r="G218" s="14"/>
      <c r="H218" s="2"/>
      <c r="I218" s="14"/>
      <c r="J218" s="29"/>
      <c r="K218" s="14"/>
      <c r="L218" s="2"/>
      <c r="M218" s="2"/>
      <c r="N218" s="2"/>
      <c r="O218" s="2"/>
      <c r="P218" s="2"/>
      <c r="Q218" s="2"/>
      <c r="R218" s="2"/>
      <c r="T218" s="2"/>
      <c r="U218" s="4"/>
      <c r="V218" s="2"/>
    </row>
    <row r="219" ht="15.75" customHeight="1">
      <c r="A219" s="14"/>
      <c r="B219" s="29"/>
      <c r="C219" s="14"/>
      <c r="D219" s="2"/>
      <c r="E219" s="14"/>
      <c r="F219" s="29"/>
      <c r="G219" s="14"/>
      <c r="H219" s="2"/>
      <c r="I219" s="14"/>
      <c r="J219" s="29"/>
      <c r="K219" s="14"/>
      <c r="L219" s="2"/>
      <c r="M219" s="2"/>
      <c r="N219" s="2"/>
      <c r="O219" s="2"/>
      <c r="P219" s="2"/>
      <c r="Q219" s="2"/>
      <c r="R219" s="2"/>
      <c r="T219" s="2"/>
      <c r="U219" s="4"/>
      <c r="V219" s="2"/>
    </row>
    <row r="220" ht="15.75" customHeight="1">
      <c r="A220" s="14"/>
      <c r="B220" s="29"/>
      <c r="C220" s="14"/>
      <c r="D220" s="2"/>
      <c r="E220" s="14"/>
      <c r="F220" s="29"/>
      <c r="G220" s="14"/>
      <c r="H220" s="2"/>
      <c r="I220" s="14"/>
      <c r="J220" s="29"/>
      <c r="K220" s="14"/>
      <c r="L220" s="2"/>
      <c r="M220" s="2"/>
      <c r="N220" s="2"/>
      <c r="O220" s="2"/>
      <c r="P220" s="2"/>
      <c r="Q220" s="2"/>
      <c r="R220" s="2"/>
      <c r="T220" s="2"/>
      <c r="U220" s="4"/>
      <c r="V220" s="2"/>
    </row>
    <row r="221" ht="15.75" customHeight="1">
      <c r="A221" s="14"/>
      <c r="B221" s="29"/>
      <c r="C221" s="14"/>
      <c r="D221" s="2"/>
      <c r="E221" s="14"/>
      <c r="F221" s="29"/>
      <c r="G221" s="14"/>
      <c r="H221" s="2"/>
      <c r="I221" s="14"/>
      <c r="J221" s="29"/>
      <c r="K221" s="14"/>
      <c r="L221" s="2"/>
      <c r="M221" s="2"/>
      <c r="N221" s="2"/>
      <c r="O221" s="2"/>
      <c r="P221" s="2"/>
      <c r="Q221" s="2"/>
      <c r="R221" s="2"/>
      <c r="T221" s="2"/>
      <c r="U221" s="4"/>
      <c r="V221" s="2"/>
    </row>
    <row r="222" ht="15.75" customHeight="1">
      <c r="A222" s="14"/>
      <c r="B222" s="29"/>
      <c r="C222" s="14"/>
      <c r="D222" s="2"/>
      <c r="E222" s="14"/>
      <c r="F222" s="29"/>
      <c r="G222" s="14"/>
      <c r="H222" s="2"/>
      <c r="I222" s="14"/>
      <c r="J222" s="29"/>
      <c r="K222" s="14"/>
      <c r="L222" s="2"/>
      <c r="M222" s="2"/>
      <c r="N222" s="2"/>
      <c r="O222" s="2"/>
      <c r="P222" s="2"/>
      <c r="Q222" s="2"/>
      <c r="R222" s="2"/>
      <c r="T222" s="2"/>
      <c r="U222" s="4"/>
      <c r="V222" s="2"/>
    </row>
    <row r="223" ht="15.75" customHeight="1">
      <c r="A223" s="14"/>
      <c r="B223" s="29"/>
      <c r="C223" s="14"/>
      <c r="D223" s="2"/>
      <c r="E223" s="14"/>
      <c r="F223" s="29"/>
      <c r="G223" s="14"/>
      <c r="H223" s="2"/>
      <c r="I223" s="14"/>
      <c r="J223" s="29"/>
      <c r="K223" s="14"/>
      <c r="L223" s="2"/>
      <c r="M223" s="2"/>
      <c r="N223" s="2"/>
      <c r="O223" s="2"/>
      <c r="P223" s="2"/>
      <c r="Q223" s="2"/>
      <c r="R223" s="2"/>
      <c r="T223" s="2"/>
      <c r="U223" s="4"/>
      <c r="V223" s="2"/>
    </row>
    <row r="224" ht="15.75" customHeight="1">
      <c r="A224" s="14"/>
      <c r="B224" s="29"/>
      <c r="C224" s="14"/>
      <c r="D224" s="2"/>
      <c r="E224" s="14"/>
      <c r="F224" s="29"/>
      <c r="G224" s="14"/>
      <c r="H224" s="2"/>
      <c r="I224" s="14"/>
      <c r="J224" s="29"/>
      <c r="K224" s="14"/>
      <c r="L224" s="2"/>
      <c r="M224" s="2"/>
      <c r="N224" s="2"/>
      <c r="O224" s="2"/>
      <c r="P224" s="2"/>
      <c r="Q224" s="2"/>
      <c r="R224" s="2"/>
      <c r="T224" s="2"/>
      <c r="U224" s="4"/>
      <c r="V224" s="2"/>
    </row>
    <row r="225" ht="15.75" customHeight="1">
      <c r="A225" s="14"/>
      <c r="B225" s="29"/>
      <c r="C225" s="14"/>
      <c r="D225" s="2"/>
      <c r="E225" s="14"/>
      <c r="F225" s="29"/>
      <c r="G225" s="14"/>
      <c r="H225" s="2"/>
      <c r="I225" s="14"/>
      <c r="J225" s="29"/>
      <c r="K225" s="14"/>
      <c r="L225" s="2"/>
      <c r="M225" s="2"/>
      <c r="N225" s="2"/>
      <c r="O225" s="2"/>
      <c r="P225" s="2"/>
      <c r="Q225" s="2"/>
      <c r="R225" s="2"/>
      <c r="T225" s="2"/>
      <c r="U225" s="4"/>
      <c r="V225" s="2"/>
    </row>
    <row r="226" ht="15.75" customHeight="1">
      <c r="A226" s="14"/>
      <c r="B226" s="29"/>
      <c r="C226" s="14"/>
      <c r="D226" s="2"/>
      <c r="E226" s="14"/>
      <c r="F226" s="29"/>
      <c r="G226" s="14"/>
      <c r="H226" s="2"/>
      <c r="I226" s="14"/>
      <c r="J226" s="29"/>
      <c r="K226" s="14"/>
      <c r="L226" s="2"/>
      <c r="M226" s="2"/>
      <c r="N226" s="2"/>
      <c r="O226" s="2"/>
      <c r="P226" s="2"/>
      <c r="Q226" s="2"/>
      <c r="R226" s="2"/>
      <c r="T226" s="2"/>
      <c r="U226" s="4"/>
      <c r="V226" s="2"/>
    </row>
    <row r="227" ht="15.75" customHeight="1">
      <c r="A227" s="14"/>
      <c r="B227" s="29"/>
      <c r="C227" s="14"/>
      <c r="D227" s="2"/>
      <c r="E227" s="14"/>
      <c r="F227" s="29"/>
      <c r="G227" s="14"/>
      <c r="H227" s="2"/>
      <c r="I227" s="14"/>
      <c r="J227" s="29"/>
      <c r="K227" s="14"/>
      <c r="L227" s="2"/>
      <c r="M227" s="2"/>
      <c r="N227" s="2"/>
      <c r="O227" s="2"/>
      <c r="P227" s="2"/>
      <c r="Q227" s="2"/>
      <c r="R227" s="2"/>
      <c r="T227" s="2"/>
      <c r="U227" s="4"/>
      <c r="V227" s="2"/>
    </row>
    <row r="228" ht="15.75" customHeight="1">
      <c r="A228" s="14"/>
      <c r="B228" s="29"/>
      <c r="C228" s="14"/>
      <c r="D228" s="2"/>
      <c r="E228" s="14"/>
      <c r="F228" s="29"/>
      <c r="G228" s="14"/>
      <c r="H228" s="2"/>
      <c r="I228" s="14"/>
      <c r="J228" s="29"/>
      <c r="K228" s="14"/>
      <c r="L228" s="2"/>
      <c r="M228" s="2"/>
      <c r="N228" s="2"/>
      <c r="O228" s="2"/>
      <c r="P228" s="2"/>
      <c r="Q228" s="2"/>
      <c r="R228" s="2"/>
      <c r="T228" s="2"/>
      <c r="U228" s="4"/>
      <c r="V228" s="2"/>
    </row>
    <row r="229" ht="15.75" customHeight="1">
      <c r="A229" s="14"/>
      <c r="B229" s="29"/>
      <c r="C229" s="14"/>
      <c r="D229" s="2"/>
      <c r="E229" s="14"/>
      <c r="F229" s="29"/>
      <c r="G229" s="14"/>
      <c r="H229" s="2"/>
      <c r="I229" s="14"/>
      <c r="J229" s="29"/>
      <c r="K229" s="14"/>
      <c r="L229" s="2"/>
      <c r="M229" s="2"/>
      <c r="N229" s="2"/>
      <c r="O229" s="2"/>
      <c r="P229" s="2"/>
      <c r="Q229" s="2"/>
      <c r="R229" s="2"/>
      <c r="T229" s="2"/>
      <c r="U229" s="4"/>
      <c r="V229" s="2"/>
    </row>
    <row r="230" ht="15.75" customHeight="1">
      <c r="A230" s="14"/>
      <c r="B230" s="29"/>
      <c r="C230" s="14"/>
      <c r="D230" s="2"/>
      <c r="E230" s="14"/>
      <c r="F230" s="29"/>
      <c r="G230" s="14"/>
      <c r="H230" s="2"/>
      <c r="I230" s="14"/>
      <c r="J230" s="29"/>
      <c r="K230" s="14"/>
      <c r="L230" s="2"/>
      <c r="M230" s="2"/>
      <c r="N230" s="2"/>
      <c r="O230" s="2"/>
      <c r="P230" s="2"/>
      <c r="Q230" s="2"/>
      <c r="R230" s="2"/>
      <c r="T230" s="2"/>
      <c r="U230" s="4"/>
      <c r="V230" s="2"/>
    </row>
    <row r="231" ht="15.75" customHeight="1">
      <c r="A231" s="14"/>
      <c r="B231" s="29"/>
      <c r="C231" s="14"/>
      <c r="D231" s="2"/>
      <c r="E231" s="14"/>
      <c r="F231" s="29"/>
      <c r="G231" s="14"/>
      <c r="H231" s="2"/>
      <c r="I231" s="14"/>
      <c r="J231" s="29"/>
      <c r="K231" s="14"/>
      <c r="L231" s="2"/>
      <c r="M231" s="2"/>
      <c r="N231" s="2"/>
      <c r="O231" s="2"/>
      <c r="P231" s="2"/>
      <c r="Q231" s="2"/>
      <c r="R231" s="2"/>
      <c r="T231" s="2"/>
      <c r="U231" s="4"/>
      <c r="V231" s="2"/>
    </row>
    <row r="232" ht="15.75" customHeight="1">
      <c r="A232" s="14"/>
      <c r="B232" s="29"/>
      <c r="C232" s="14"/>
      <c r="D232" s="2"/>
      <c r="E232" s="14"/>
      <c r="F232" s="29"/>
      <c r="G232" s="14"/>
      <c r="H232" s="2"/>
      <c r="I232" s="14"/>
      <c r="J232" s="29"/>
      <c r="K232" s="14"/>
      <c r="L232" s="2"/>
      <c r="M232" s="2"/>
      <c r="N232" s="2"/>
      <c r="O232" s="2"/>
      <c r="P232" s="2"/>
      <c r="Q232" s="2"/>
      <c r="R232" s="2"/>
      <c r="T232" s="2"/>
      <c r="U232" s="4"/>
      <c r="V232" s="2"/>
    </row>
    <row r="233" ht="15.75" customHeight="1">
      <c r="A233" s="14"/>
      <c r="B233" s="29"/>
      <c r="C233" s="14"/>
      <c r="D233" s="2"/>
      <c r="E233" s="14"/>
      <c r="F233" s="29"/>
      <c r="G233" s="14"/>
      <c r="H233" s="2"/>
      <c r="I233" s="14"/>
      <c r="J233" s="29"/>
      <c r="K233" s="14"/>
      <c r="L233" s="2"/>
      <c r="M233" s="2"/>
      <c r="N233" s="2"/>
      <c r="O233" s="2"/>
      <c r="P233" s="2"/>
      <c r="Q233" s="2"/>
      <c r="R233" s="2"/>
      <c r="T233" s="2"/>
      <c r="U233" s="4"/>
      <c r="V233" s="2"/>
    </row>
    <row r="234" ht="15.75" customHeight="1">
      <c r="A234" s="14"/>
      <c r="B234" s="29"/>
      <c r="C234" s="14"/>
      <c r="D234" s="2"/>
      <c r="E234" s="14"/>
      <c r="F234" s="29"/>
      <c r="G234" s="14"/>
      <c r="H234" s="2"/>
      <c r="I234" s="14"/>
      <c r="J234" s="29"/>
      <c r="K234" s="14"/>
      <c r="L234" s="2"/>
      <c r="M234" s="2"/>
      <c r="N234" s="2"/>
      <c r="O234" s="2"/>
      <c r="P234" s="2"/>
      <c r="Q234" s="2"/>
      <c r="R234" s="2"/>
      <c r="T234" s="2"/>
      <c r="U234" s="4"/>
      <c r="V234" s="2"/>
    </row>
    <row r="235" ht="15.75" customHeight="1">
      <c r="A235" s="14"/>
      <c r="B235" s="29"/>
      <c r="C235" s="14"/>
      <c r="D235" s="2"/>
      <c r="E235" s="14"/>
      <c r="F235" s="29"/>
      <c r="G235" s="14"/>
      <c r="H235" s="2"/>
      <c r="I235" s="14"/>
      <c r="J235" s="29"/>
      <c r="K235" s="14"/>
      <c r="L235" s="2"/>
      <c r="M235" s="2"/>
      <c r="N235" s="2"/>
      <c r="O235" s="2"/>
      <c r="P235" s="2"/>
      <c r="Q235" s="2"/>
      <c r="R235" s="2"/>
      <c r="T235" s="2"/>
      <c r="U235" s="4"/>
      <c r="V235" s="2"/>
    </row>
    <row r="236" ht="15.75" customHeight="1">
      <c r="A236" s="14"/>
      <c r="B236" s="29"/>
      <c r="C236" s="14"/>
      <c r="D236" s="2"/>
      <c r="E236" s="14"/>
      <c r="F236" s="29"/>
      <c r="G236" s="14"/>
      <c r="H236" s="2"/>
      <c r="I236" s="14"/>
      <c r="J236" s="29"/>
      <c r="K236" s="14"/>
      <c r="L236" s="2"/>
      <c r="M236" s="2"/>
      <c r="N236" s="2"/>
      <c r="O236" s="2"/>
      <c r="P236" s="2"/>
      <c r="Q236" s="2"/>
      <c r="R236" s="2"/>
      <c r="T236" s="2"/>
      <c r="U236" s="4"/>
      <c r="V236" s="2"/>
    </row>
    <row r="237" ht="15.75" customHeight="1">
      <c r="A237" s="14"/>
      <c r="B237" s="29"/>
      <c r="C237" s="14"/>
      <c r="D237" s="2"/>
      <c r="E237" s="14"/>
      <c r="F237" s="29"/>
      <c r="G237" s="14"/>
      <c r="H237" s="2"/>
      <c r="I237" s="14"/>
      <c r="J237" s="29"/>
      <c r="K237" s="14"/>
      <c r="L237" s="2"/>
      <c r="M237" s="2"/>
      <c r="N237" s="2"/>
      <c r="O237" s="2"/>
      <c r="P237" s="2"/>
      <c r="Q237" s="2"/>
      <c r="R237" s="2"/>
      <c r="T237" s="2"/>
      <c r="U237" s="4"/>
      <c r="V237" s="2"/>
    </row>
    <row r="238" ht="15.75" customHeight="1">
      <c r="A238" s="14"/>
      <c r="B238" s="29"/>
      <c r="C238" s="14"/>
      <c r="D238" s="2"/>
      <c r="E238" s="14"/>
      <c r="F238" s="29"/>
      <c r="G238" s="14"/>
      <c r="H238" s="2"/>
      <c r="I238" s="14"/>
      <c r="J238" s="29"/>
      <c r="K238" s="14"/>
      <c r="L238" s="2"/>
      <c r="M238" s="2"/>
      <c r="N238" s="2"/>
      <c r="O238" s="2"/>
      <c r="P238" s="2"/>
      <c r="Q238" s="2"/>
      <c r="R238" s="2"/>
      <c r="T238" s="2"/>
      <c r="U238" s="4"/>
      <c r="V238" s="2"/>
    </row>
    <row r="239" ht="15.75" customHeight="1">
      <c r="A239" s="14"/>
      <c r="B239" s="29"/>
      <c r="C239" s="14"/>
      <c r="D239" s="2"/>
      <c r="E239" s="14"/>
      <c r="F239" s="29"/>
      <c r="G239" s="14"/>
      <c r="H239" s="2"/>
      <c r="I239" s="14"/>
      <c r="J239" s="29"/>
      <c r="K239" s="14"/>
      <c r="L239" s="2"/>
      <c r="M239" s="2"/>
      <c r="N239" s="2"/>
      <c r="O239" s="2"/>
      <c r="P239" s="2"/>
      <c r="Q239" s="2"/>
      <c r="R239" s="2"/>
      <c r="T239" s="2"/>
      <c r="U239" s="4"/>
      <c r="V239" s="2"/>
    </row>
    <row r="240" ht="15.75" customHeight="1">
      <c r="A240" s="14"/>
      <c r="B240" s="29"/>
      <c r="C240" s="14"/>
      <c r="D240" s="2"/>
      <c r="E240" s="14"/>
      <c r="F240" s="29"/>
      <c r="G240" s="14"/>
      <c r="H240" s="2"/>
      <c r="I240" s="14"/>
      <c r="J240" s="29"/>
      <c r="K240" s="14"/>
      <c r="L240" s="2"/>
      <c r="M240" s="2"/>
      <c r="N240" s="2"/>
      <c r="O240" s="2"/>
      <c r="P240" s="2"/>
      <c r="Q240" s="2"/>
      <c r="R240" s="2"/>
      <c r="T240" s="2"/>
      <c r="U240" s="4"/>
      <c r="V240" s="2"/>
    </row>
    <row r="241" ht="15.75" customHeight="1">
      <c r="A241" s="14"/>
      <c r="B241" s="29"/>
      <c r="C241" s="14"/>
      <c r="D241" s="2"/>
      <c r="E241" s="14"/>
      <c r="F241" s="29"/>
      <c r="G241" s="14"/>
      <c r="H241" s="2"/>
      <c r="I241" s="14"/>
      <c r="J241" s="29"/>
      <c r="K241" s="14"/>
      <c r="L241" s="2"/>
      <c r="M241" s="2"/>
      <c r="N241" s="2"/>
      <c r="O241" s="2"/>
      <c r="P241" s="2"/>
      <c r="Q241" s="2"/>
      <c r="R241" s="2"/>
      <c r="T241" s="2"/>
      <c r="U241" s="4"/>
      <c r="V241" s="2"/>
    </row>
    <row r="242" ht="15.75" customHeight="1">
      <c r="A242" s="14"/>
      <c r="B242" s="29"/>
      <c r="C242" s="14"/>
      <c r="D242" s="2"/>
      <c r="E242" s="14"/>
      <c r="F242" s="29"/>
      <c r="G242" s="14"/>
      <c r="H242" s="2"/>
      <c r="I242" s="14"/>
      <c r="J242" s="29"/>
      <c r="K242" s="14"/>
      <c r="L242" s="2"/>
      <c r="M242" s="2"/>
      <c r="N242" s="2"/>
      <c r="O242" s="2"/>
      <c r="P242" s="2"/>
      <c r="Q242" s="2"/>
      <c r="R242" s="2"/>
      <c r="T242" s="2"/>
      <c r="U242" s="4"/>
      <c r="V242" s="2"/>
    </row>
    <row r="243" ht="15.75" customHeight="1">
      <c r="A243" s="14"/>
      <c r="B243" s="29"/>
      <c r="C243" s="14"/>
      <c r="D243" s="2"/>
      <c r="E243" s="14"/>
      <c r="F243" s="29"/>
      <c r="G243" s="14"/>
      <c r="H243" s="2"/>
      <c r="I243" s="14"/>
      <c r="J243" s="29"/>
      <c r="K243" s="14"/>
      <c r="L243" s="2"/>
      <c r="M243" s="2"/>
      <c r="N243" s="2"/>
      <c r="O243" s="2"/>
      <c r="P243" s="2"/>
      <c r="Q243" s="2"/>
      <c r="R243" s="2"/>
      <c r="T243" s="2"/>
      <c r="U243" s="4"/>
      <c r="V243" s="2"/>
    </row>
    <row r="244" ht="15.75" customHeight="1">
      <c r="A244" s="14"/>
      <c r="B244" s="29"/>
      <c r="C244" s="14"/>
      <c r="D244" s="2"/>
      <c r="E244" s="14"/>
      <c r="F244" s="29"/>
      <c r="G244" s="14"/>
      <c r="H244" s="2"/>
      <c r="I244" s="14"/>
      <c r="J244" s="29"/>
      <c r="K244" s="14"/>
      <c r="L244" s="2"/>
      <c r="M244" s="2"/>
      <c r="N244" s="2"/>
      <c r="O244" s="2"/>
      <c r="P244" s="2"/>
      <c r="Q244" s="2"/>
      <c r="R244" s="2"/>
      <c r="T244" s="2"/>
      <c r="U244" s="4"/>
      <c r="V244" s="2"/>
    </row>
    <row r="245" ht="15.75" customHeight="1">
      <c r="A245" s="14"/>
      <c r="B245" s="29"/>
      <c r="C245" s="14"/>
      <c r="D245" s="2"/>
      <c r="E245" s="14"/>
      <c r="F245" s="29"/>
      <c r="G245" s="14"/>
      <c r="H245" s="2"/>
      <c r="I245" s="14"/>
      <c r="J245" s="29"/>
      <c r="K245" s="14"/>
      <c r="L245" s="2"/>
      <c r="M245" s="2"/>
      <c r="N245" s="2"/>
      <c r="O245" s="2"/>
      <c r="P245" s="2"/>
      <c r="Q245" s="2"/>
      <c r="R245" s="2"/>
      <c r="T245" s="2"/>
      <c r="U245" s="4"/>
      <c r="V245" s="2"/>
    </row>
    <row r="246" ht="15.75" customHeight="1">
      <c r="A246" s="14"/>
      <c r="B246" s="29"/>
      <c r="C246" s="14"/>
      <c r="D246" s="2"/>
      <c r="E246" s="14"/>
      <c r="F246" s="29"/>
      <c r="G246" s="14"/>
      <c r="H246" s="2"/>
      <c r="I246" s="14"/>
      <c r="J246" s="29"/>
      <c r="K246" s="14"/>
      <c r="L246" s="2"/>
      <c r="M246" s="2"/>
      <c r="N246" s="2"/>
      <c r="O246" s="2"/>
      <c r="P246" s="2"/>
      <c r="Q246" s="2"/>
      <c r="R246" s="2"/>
      <c r="T246" s="2"/>
      <c r="U246" s="4"/>
      <c r="V246" s="2"/>
    </row>
    <row r="247" ht="15.75" customHeight="1">
      <c r="A247" s="14"/>
      <c r="B247" s="29"/>
      <c r="C247" s="14"/>
      <c r="D247" s="2"/>
      <c r="E247" s="14"/>
      <c r="F247" s="29"/>
      <c r="G247" s="14"/>
      <c r="H247" s="2"/>
      <c r="I247" s="14"/>
      <c r="J247" s="29"/>
      <c r="K247" s="14"/>
      <c r="L247" s="2"/>
      <c r="M247" s="2"/>
      <c r="N247" s="2"/>
      <c r="O247" s="2"/>
      <c r="P247" s="2"/>
      <c r="Q247" s="2"/>
      <c r="R247" s="2"/>
      <c r="T247" s="2"/>
      <c r="U247" s="4"/>
      <c r="V247" s="2"/>
    </row>
    <row r="248" ht="15.75" customHeight="1">
      <c r="A248" s="14"/>
      <c r="B248" s="29"/>
      <c r="C248" s="14"/>
      <c r="D248" s="2"/>
      <c r="E248" s="14"/>
      <c r="F248" s="29"/>
      <c r="G248" s="14"/>
      <c r="H248" s="2"/>
      <c r="I248" s="14"/>
      <c r="J248" s="29"/>
      <c r="K248" s="14"/>
      <c r="L248" s="2"/>
      <c r="M248" s="2"/>
      <c r="N248" s="2"/>
      <c r="O248" s="2"/>
      <c r="P248" s="2"/>
      <c r="Q248" s="2"/>
      <c r="R248" s="2"/>
      <c r="T248" s="2"/>
      <c r="U248" s="4"/>
      <c r="V248" s="2"/>
    </row>
    <row r="249" ht="15.75" customHeight="1">
      <c r="A249" s="14"/>
      <c r="B249" s="29"/>
      <c r="C249" s="14"/>
      <c r="D249" s="2"/>
      <c r="E249" s="14"/>
      <c r="F249" s="29"/>
      <c r="G249" s="14"/>
      <c r="H249" s="2"/>
      <c r="I249" s="14"/>
      <c r="J249" s="29"/>
      <c r="K249" s="14"/>
      <c r="L249" s="2"/>
      <c r="M249" s="2"/>
      <c r="N249" s="2"/>
      <c r="O249" s="2"/>
      <c r="P249" s="2"/>
      <c r="Q249" s="2"/>
      <c r="R249" s="2"/>
      <c r="T249" s="2"/>
      <c r="U249" s="4"/>
      <c r="V249" s="2"/>
    </row>
    <row r="250" ht="15.75" customHeight="1">
      <c r="A250" s="14"/>
      <c r="B250" s="29"/>
      <c r="C250" s="14"/>
      <c r="D250" s="2"/>
      <c r="E250" s="14"/>
      <c r="F250" s="29"/>
      <c r="G250" s="14"/>
      <c r="H250" s="2"/>
      <c r="I250" s="14"/>
      <c r="J250" s="29"/>
      <c r="K250" s="14"/>
      <c r="L250" s="2"/>
      <c r="M250" s="2"/>
      <c r="N250" s="2"/>
      <c r="O250" s="2"/>
      <c r="P250" s="2"/>
      <c r="Q250" s="2"/>
      <c r="R250" s="2"/>
      <c r="T250" s="2"/>
      <c r="U250" s="4"/>
      <c r="V250" s="2"/>
    </row>
    <row r="251" ht="15.75" customHeight="1">
      <c r="A251" s="14"/>
      <c r="B251" s="29"/>
      <c r="C251" s="14"/>
      <c r="D251" s="2"/>
      <c r="E251" s="14"/>
      <c r="F251" s="29"/>
      <c r="G251" s="14"/>
      <c r="H251" s="2"/>
      <c r="I251" s="14"/>
      <c r="J251" s="29"/>
      <c r="K251" s="14"/>
      <c r="L251" s="2"/>
      <c r="M251" s="2"/>
      <c r="N251" s="2"/>
      <c r="O251" s="2"/>
      <c r="P251" s="2"/>
      <c r="Q251" s="2"/>
      <c r="R251" s="2"/>
      <c r="T251" s="2"/>
      <c r="U251" s="4"/>
      <c r="V251" s="2"/>
    </row>
    <row r="252" ht="15.75" customHeight="1">
      <c r="A252" s="14"/>
      <c r="B252" s="29"/>
      <c r="C252" s="14"/>
      <c r="D252" s="2"/>
      <c r="E252" s="14"/>
      <c r="F252" s="29"/>
      <c r="G252" s="14"/>
      <c r="H252" s="2"/>
      <c r="I252" s="14"/>
      <c r="J252" s="29"/>
      <c r="K252" s="14"/>
      <c r="L252" s="2"/>
      <c r="M252" s="2"/>
      <c r="N252" s="2"/>
      <c r="O252" s="2"/>
      <c r="P252" s="2"/>
      <c r="Q252" s="2"/>
      <c r="R252" s="2"/>
      <c r="T252" s="2"/>
      <c r="U252" s="4"/>
      <c r="V252" s="2"/>
    </row>
    <row r="253" ht="15.75" customHeight="1">
      <c r="A253" s="14"/>
      <c r="B253" s="29"/>
      <c r="C253" s="14"/>
      <c r="D253" s="2"/>
      <c r="E253" s="14"/>
      <c r="F253" s="29"/>
      <c r="G253" s="14"/>
      <c r="H253" s="2"/>
      <c r="I253" s="14"/>
      <c r="J253" s="29"/>
      <c r="K253" s="14"/>
      <c r="L253" s="2"/>
      <c r="M253" s="2"/>
      <c r="N253" s="2"/>
      <c r="O253" s="2"/>
      <c r="P253" s="2"/>
      <c r="Q253" s="2"/>
      <c r="R253" s="2"/>
      <c r="T253" s="2"/>
      <c r="U253" s="4"/>
      <c r="V253" s="2"/>
    </row>
    <row r="254" ht="15.75" customHeight="1">
      <c r="A254" s="14"/>
      <c r="B254" s="29"/>
      <c r="C254" s="14"/>
      <c r="D254" s="2"/>
      <c r="E254" s="14"/>
      <c r="F254" s="29"/>
      <c r="G254" s="14"/>
      <c r="H254" s="2"/>
      <c r="I254" s="14"/>
      <c r="J254" s="29"/>
      <c r="K254" s="14"/>
      <c r="L254" s="2"/>
      <c r="M254" s="2"/>
      <c r="N254" s="2"/>
      <c r="O254" s="2"/>
      <c r="P254" s="2"/>
      <c r="Q254" s="2"/>
      <c r="R254" s="2"/>
      <c r="T254" s="2"/>
      <c r="U254" s="4"/>
      <c r="V254" s="2"/>
    </row>
    <row r="255" ht="15.75" customHeight="1">
      <c r="A255" s="14"/>
      <c r="B255" s="29"/>
      <c r="C255" s="14"/>
      <c r="D255" s="2"/>
      <c r="E255" s="14"/>
      <c r="F255" s="29"/>
      <c r="G255" s="14"/>
      <c r="H255" s="2"/>
      <c r="I255" s="14"/>
      <c r="J255" s="29"/>
      <c r="K255" s="14"/>
      <c r="L255" s="2"/>
      <c r="M255" s="2"/>
      <c r="N255" s="2"/>
      <c r="O255" s="2"/>
      <c r="P255" s="2"/>
      <c r="Q255" s="2"/>
      <c r="R255" s="2"/>
      <c r="T255" s="2"/>
      <c r="U255" s="4"/>
      <c r="V255" s="2"/>
    </row>
    <row r="256" ht="15.75" customHeight="1">
      <c r="A256" s="14"/>
      <c r="B256" s="29"/>
      <c r="C256" s="14"/>
      <c r="D256" s="2"/>
      <c r="E256" s="14"/>
      <c r="F256" s="29"/>
      <c r="G256" s="14"/>
      <c r="H256" s="2"/>
      <c r="I256" s="14"/>
      <c r="J256" s="29"/>
      <c r="K256" s="14"/>
      <c r="L256" s="2"/>
      <c r="M256" s="2"/>
      <c r="N256" s="2"/>
      <c r="O256" s="2"/>
      <c r="P256" s="2"/>
      <c r="Q256" s="2"/>
      <c r="R256" s="2"/>
      <c r="T256" s="2"/>
      <c r="U256" s="4"/>
      <c r="V256" s="2"/>
    </row>
    <row r="257" ht="15.75" customHeight="1">
      <c r="A257" s="14"/>
      <c r="B257" s="29"/>
      <c r="C257" s="14"/>
      <c r="D257" s="2"/>
      <c r="E257" s="14"/>
      <c r="F257" s="29"/>
      <c r="G257" s="14"/>
      <c r="H257" s="2"/>
      <c r="I257" s="14"/>
      <c r="J257" s="29"/>
      <c r="K257" s="14"/>
      <c r="L257" s="2"/>
      <c r="M257" s="2"/>
      <c r="N257" s="2"/>
      <c r="O257" s="2"/>
      <c r="P257" s="2"/>
      <c r="Q257" s="2"/>
      <c r="R257" s="2"/>
      <c r="T257" s="2"/>
      <c r="U257" s="4"/>
      <c r="V257" s="2"/>
    </row>
    <row r="258" ht="15.75" customHeight="1">
      <c r="A258" s="14"/>
      <c r="B258" s="29"/>
      <c r="C258" s="14"/>
      <c r="D258" s="2"/>
      <c r="E258" s="14"/>
      <c r="F258" s="29"/>
      <c r="G258" s="14"/>
      <c r="H258" s="2"/>
      <c r="I258" s="14"/>
      <c r="J258" s="29"/>
      <c r="K258" s="14"/>
      <c r="L258" s="2"/>
      <c r="M258" s="2"/>
      <c r="N258" s="2"/>
      <c r="O258" s="2"/>
      <c r="P258" s="2"/>
      <c r="Q258" s="2"/>
      <c r="R258" s="2"/>
      <c r="T258" s="2"/>
      <c r="U258" s="4"/>
      <c r="V258" s="2"/>
    </row>
    <row r="259" ht="15.75" customHeight="1">
      <c r="A259" s="14"/>
      <c r="B259" s="29"/>
      <c r="C259" s="14"/>
      <c r="D259" s="2"/>
      <c r="E259" s="14"/>
      <c r="F259" s="29"/>
      <c r="G259" s="14"/>
      <c r="H259" s="2"/>
      <c r="I259" s="14"/>
      <c r="J259" s="29"/>
      <c r="K259" s="14"/>
      <c r="L259" s="2"/>
      <c r="M259" s="2"/>
      <c r="N259" s="2"/>
      <c r="O259" s="2"/>
      <c r="P259" s="2"/>
      <c r="Q259" s="2"/>
      <c r="R259" s="2"/>
      <c r="T259" s="2"/>
      <c r="U259" s="4"/>
      <c r="V259" s="2"/>
    </row>
    <row r="260" ht="15.75" customHeight="1">
      <c r="A260" s="14"/>
      <c r="B260" s="29"/>
      <c r="C260" s="14"/>
      <c r="D260" s="2"/>
      <c r="E260" s="14"/>
      <c r="F260" s="29"/>
      <c r="G260" s="14"/>
      <c r="H260" s="2"/>
      <c r="I260" s="14"/>
      <c r="J260" s="29"/>
      <c r="K260" s="14"/>
      <c r="L260" s="2"/>
      <c r="M260" s="2"/>
      <c r="N260" s="2"/>
      <c r="O260" s="2"/>
      <c r="P260" s="2"/>
      <c r="Q260" s="2"/>
      <c r="R260" s="2"/>
      <c r="T260" s="2"/>
      <c r="U260" s="4"/>
      <c r="V260" s="2"/>
    </row>
    <row r="261" ht="15.75" customHeight="1">
      <c r="A261" s="14"/>
      <c r="B261" s="29"/>
      <c r="C261" s="14"/>
      <c r="D261" s="2"/>
      <c r="E261" s="14"/>
      <c r="F261" s="29"/>
      <c r="G261" s="14"/>
      <c r="H261" s="2"/>
      <c r="I261" s="14"/>
      <c r="J261" s="29"/>
      <c r="K261" s="14"/>
      <c r="L261" s="2"/>
      <c r="M261" s="2"/>
      <c r="N261" s="2"/>
      <c r="O261" s="2"/>
      <c r="P261" s="2"/>
      <c r="Q261" s="2"/>
      <c r="R261" s="2"/>
      <c r="T261" s="2"/>
      <c r="U261" s="4"/>
      <c r="V261" s="2"/>
    </row>
    <row r="262" ht="15.75" customHeight="1">
      <c r="A262" s="14"/>
      <c r="B262" s="29"/>
      <c r="C262" s="14"/>
      <c r="D262" s="2"/>
      <c r="E262" s="14"/>
      <c r="F262" s="29"/>
      <c r="G262" s="14"/>
      <c r="H262" s="2"/>
      <c r="I262" s="14"/>
      <c r="J262" s="29"/>
      <c r="K262" s="14"/>
      <c r="L262" s="2"/>
      <c r="M262" s="2"/>
      <c r="N262" s="2"/>
      <c r="O262" s="2"/>
      <c r="P262" s="2"/>
      <c r="Q262" s="2"/>
      <c r="R262" s="2"/>
      <c r="T262" s="2"/>
      <c r="U262" s="4"/>
      <c r="V262" s="2"/>
    </row>
    <row r="263" ht="15.75" customHeight="1">
      <c r="A263" s="14"/>
      <c r="B263" s="29"/>
      <c r="C263" s="14"/>
      <c r="D263" s="2"/>
      <c r="E263" s="14"/>
      <c r="F263" s="29"/>
      <c r="G263" s="14"/>
      <c r="H263" s="2"/>
      <c r="I263" s="14"/>
      <c r="J263" s="29"/>
      <c r="K263" s="14"/>
      <c r="L263" s="2"/>
      <c r="M263" s="2"/>
      <c r="N263" s="2"/>
      <c r="O263" s="2"/>
      <c r="P263" s="2"/>
      <c r="Q263" s="2"/>
      <c r="R263" s="2"/>
      <c r="T263" s="2"/>
      <c r="U263" s="4"/>
      <c r="V263" s="2"/>
    </row>
    <row r="264" ht="15.75" customHeight="1">
      <c r="A264" s="14"/>
      <c r="B264" s="29"/>
      <c r="C264" s="14"/>
      <c r="D264" s="2"/>
      <c r="E264" s="14"/>
      <c r="F264" s="29"/>
      <c r="G264" s="14"/>
      <c r="H264" s="2"/>
      <c r="I264" s="14"/>
      <c r="J264" s="29"/>
      <c r="K264" s="14"/>
      <c r="L264" s="2"/>
      <c r="M264" s="2"/>
      <c r="N264" s="2"/>
      <c r="O264" s="2"/>
      <c r="P264" s="2"/>
      <c r="Q264" s="2"/>
      <c r="R264" s="2"/>
      <c r="T264" s="2"/>
      <c r="U264" s="4"/>
      <c r="V264" s="2"/>
    </row>
    <row r="265" ht="15.75" customHeight="1">
      <c r="A265" s="14"/>
      <c r="B265" s="29"/>
      <c r="C265" s="14"/>
      <c r="D265" s="2"/>
      <c r="E265" s="14"/>
      <c r="F265" s="29"/>
      <c r="G265" s="14"/>
      <c r="H265" s="2"/>
      <c r="I265" s="14"/>
      <c r="J265" s="29"/>
      <c r="K265" s="14"/>
      <c r="L265" s="2"/>
      <c r="M265" s="2"/>
      <c r="N265" s="2"/>
      <c r="O265" s="2"/>
      <c r="P265" s="2"/>
      <c r="Q265" s="2"/>
      <c r="R265" s="2"/>
      <c r="T265" s="2"/>
      <c r="U265" s="4"/>
      <c r="V265" s="2"/>
    </row>
    <row r="266" ht="15.75" customHeight="1">
      <c r="A266" s="14"/>
      <c r="B266" s="29"/>
      <c r="C266" s="14"/>
      <c r="D266" s="2"/>
      <c r="E266" s="14"/>
      <c r="F266" s="29"/>
      <c r="G266" s="14"/>
      <c r="H266" s="2"/>
      <c r="I266" s="14"/>
      <c r="J266" s="29"/>
      <c r="K266" s="14"/>
      <c r="L266" s="2"/>
      <c r="M266" s="2"/>
      <c r="N266" s="2"/>
      <c r="O266" s="2"/>
      <c r="P266" s="2"/>
      <c r="Q266" s="2"/>
      <c r="R266" s="2"/>
      <c r="T266" s="2"/>
      <c r="U266" s="4"/>
      <c r="V266" s="2"/>
    </row>
    <row r="267" ht="15.75" customHeight="1">
      <c r="A267" s="14"/>
      <c r="B267" s="29"/>
      <c r="C267" s="14"/>
      <c r="D267" s="2"/>
      <c r="E267" s="14"/>
      <c r="F267" s="29"/>
      <c r="G267" s="14"/>
      <c r="H267" s="2"/>
      <c r="I267" s="14"/>
      <c r="J267" s="29"/>
      <c r="K267" s="14"/>
      <c r="L267" s="2"/>
      <c r="M267" s="2"/>
      <c r="N267" s="2"/>
      <c r="O267" s="2"/>
      <c r="P267" s="2"/>
      <c r="Q267" s="2"/>
      <c r="R267" s="2"/>
      <c r="T267" s="2"/>
      <c r="U267" s="4"/>
      <c r="V267" s="2"/>
    </row>
    <row r="268" ht="15.75" customHeight="1">
      <c r="A268" s="14"/>
      <c r="B268" s="29"/>
      <c r="C268" s="14"/>
      <c r="D268" s="2"/>
      <c r="E268" s="14"/>
      <c r="F268" s="29"/>
      <c r="G268" s="14"/>
      <c r="H268" s="2"/>
      <c r="I268" s="14"/>
      <c r="J268" s="29"/>
      <c r="K268" s="14"/>
      <c r="L268" s="2"/>
      <c r="M268" s="2"/>
      <c r="N268" s="2"/>
      <c r="O268" s="2"/>
      <c r="P268" s="2"/>
      <c r="Q268" s="2"/>
      <c r="R268" s="2"/>
      <c r="T268" s="2"/>
      <c r="U268" s="4"/>
      <c r="V268" s="2"/>
    </row>
    <row r="269" ht="15.75" customHeight="1">
      <c r="A269" s="14"/>
      <c r="B269" s="29"/>
      <c r="C269" s="14"/>
      <c r="D269" s="2"/>
      <c r="E269" s="14"/>
      <c r="F269" s="29"/>
      <c r="G269" s="14"/>
      <c r="H269" s="2"/>
      <c r="I269" s="14"/>
      <c r="J269" s="29"/>
      <c r="K269" s="14"/>
      <c r="L269" s="2"/>
      <c r="M269" s="2"/>
      <c r="N269" s="2"/>
      <c r="O269" s="2"/>
      <c r="P269" s="2"/>
      <c r="Q269" s="2"/>
      <c r="R269" s="2"/>
      <c r="T269" s="2"/>
      <c r="U269" s="4"/>
      <c r="V269" s="2"/>
    </row>
    <row r="270" ht="15.75" customHeight="1">
      <c r="A270" s="14"/>
      <c r="B270" s="29"/>
      <c r="C270" s="14"/>
      <c r="D270" s="2"/>
      <c r="E270" s="14"/>
      <c r="F270" s="29"/>
      <c r="G270" s="14"/>
      <c r="H270" s="2"/>
      <c r="I270" s="14"/>
      <c r="J270" s="29"/>
      <c r="K270" s="14"/>
      <c r="L270" s="2"/>
      <c r="M270" s="2"/>
      <c r="N270" s="2"/>
      <c r="O270" s="2"/>
      <c r="P270" s="2"/>
      <c r="Q270" s="2"/>
      <c r="R270" s="2"/>
      <c r="T270" s="2"/>
      <c r="U270" s="4"/>
      <c r="V270" s="2"/>
    </row>
    <row r="271" ht="15.75" customHeight="1">
      <c r="A271" s="14"/>
      <c r="B271" s="29"/>
      <c r="C271" s="14"/>
      <c r="D271" s="2"/>
      <c r="E271" s="14"/>
      <c r="F271" s="29"/>
      <c r="G271" s="14"/>
      <c r="H271" s="2"/>
      <c r="I271" s="14"/>
      <c r="J271" s="29"/>
      <c r="K271" s="14"/>
      <c r="L271" s="2"/>
      <c r="M271" s="2"/>
      <c r="N271" s="2"/>
      <c r="O271" s="2"/>
      <c r="P271" s="2"/>
      <c r="Q271" s="2"/>
      <c r="R271" s="2"/>
      <c r="T271" s="2"/>
      <c r="U271" s="4"/>
      <c r="V271" s="2"/>
    </row>
    <row r="272" ht="15.75" customHeight="1">
      <c r="A272" s="14"/>
      <c r="B272" s="29"/>
      <c r="C272" s="14"/>
      <c r="D272" s="2"/>
      <c r="E272" s="14"/>
      <c r="F272" s="29"/>
      <c r="G272" s="14"/>
      <c r="H272" s="2"/>
      <c r="I272" s="14"/>
      <c r="J272" s="29"/>
      <c r="K272" s="14"/>
      <c r="L272" s="2"/>
      <c r="M272" s="2"/>
      <c r="N272" s="2"/>
      <c r="O272" s="2"/>
      <c r="P272" s="2"/>
      <c r="Q272" s="2"/>
      <c r="R272" s="2"/>
      <c r="T272" s="2"/>
      <c r="U272" s="4"/>
      <c r="V272" s="2"/>
    </row>
    <row r="273" ht="15.75" customHeight="1">
      <c r="A273" s="14"/>
      <c r="B273" s="29"/>
      <c r="C273" s="14"/>
      <c r="D273" s="2"/>
      <c r="E273" s="14"/>
      <c r="F273" s="29"/>
      <c r="G273" s="14"/>
      <c r="H273" s="2"/>
      <c r="I273" s="14"/>
      <c r="J273" s="29"/>
      <c r="K273" s="14"/>
      <c r="L273" s="2"/>
      <c r="M273" s="2"/>
      <c r="N273" s="2"/>
      <c r="O273" s="2"/>
      <c r="P273" s="2"/>
      <c r="Q273" s="2"/>
      <c r="R273" s="2"/>
      <c r="T273" s="2"/>
      <c r="U273" s="4"/>
      <c r="V273" s="2"/>
    </row>
    <row r="274" ht="15.75" customHeight="1">
      <c r="A274" s="14"/>
      <c r="B274" s="29"/>
      <c r="C274" s="14"/>
      <c r="D274" s="2"/>
      <c r="E274" s="14"/>
      <c r="F274" s="29"/>
      <c r="G274" s="14"/>
      <c r="H274" s="2"/>
      <c r="I274" s="14"/>
      <c r="J274" s="29"/>
      <c r="K274" s="14"/>
      <c r="L274" s="2"/>
      <c r="M274" s="2"/>
      <c r="N274" s="2"/>
      <c r="O274" s="2"/>
      <c r="P274" s="2"/>
      <c r="Q274" s="2"/>
      <c r="R274" s="2"/>
      <c r="T274" s="2"/>
      <c r="U274" s="4"/>
      <c r="V274" s="2"/>
    </row>
    <row r="275" ht="15.75" customHeight="1">
      <c r="A275" s="14"/>
      <c r="B275" s="29"/>
      <c r="C275" s="14"/>
      <c r="D275" s="2"/>
      <c r="E275" s="14"/>
      <c r="F275" s="29"/>
      <c r="G275" s="14"/>
      <c r="H275" s="2"/>
      <c r="I275" s="14"/>
      <c r="J275" s="29"/>
      <c r="K275" s="14"/>
      <c r="L275" s="2"/>
      <c r="M275" s="2"/>
      <c r="N275" s="2"/>
      <c r="O275" s="2"/>
      <c r="P275" s="2"/>
      <c r="Q275" s="2"/>
      <c r="R275" s="2"/>
      <c r="T275" s="2"/>
      <c r="U275" s="4"/>
      <c r="V275" s="2"/>
    </row>
    <row r="276" ht="15.75" customHeight="1">
      <c r="A276" s="14"/>
      <c r="B276" s="29"/>
      <c r="C276" s="14"/>
      <c r="D276" s="2"/>
      <c r="E276" s="14"/>
      <c r="F276" s="29"/>
      <c r="G276" s="14"/>
      <c r="H276" s="2"/>
      <c r="I276" s="14"/>
      <c r="J276" s="29"/>
      <c r="K276" s="14"/>
      <c r="L276" s="2"/>
      <c r="M276" s="2"/>
      <c r="N276" s="2"/>
      <c r="O276" s="2"/>
      <c r="P276" s="2"/>
      <c r="Q276" s="2"/>
      <c r="R276" s="2"/>
      <c r="T276" s="2"/>
      <c r="U276" s="4"/>
      <c r="V276" s="2"/>
    </row>
    <row r="277" ht="15.75" customHeight="1">
      <c r="A277" s="14"/>
      <c r="B277" s="29"/>
      <c r="C277" s="14"/>
      <c r="D277" s="2"/>
      <c r="E277" s="14"/>
      <c r="F277" s="29"/>
      <c r="G277" s="14"/>
      <c r="H277" s="2"/>
      <c r="I277" s="14"/>
      <c r="J277" s="29"/>
      <c r="K277" s="14"/>
      <c r="L277" s="2"/>
      <c r="M277" s="2"/>
      <c r="N277" s="2"/>
      <c r="O277" s="2"/>
      <c r="P277" s="2"/>
      <c r="Q277" s="2"/>
      <c r="R277" s="2"/>
      <c r="T277" s="2"/>
      <c r="U277" s="4"/>
      <c r="V277" s="2"/>
    </row>
    <row r="278" ht="15.75" customHeight="1">
      <c r="A278" s="14"/>
      <c r="B278" s="29"/>
      <c r="C278" s="14"/>
      <c r="D278" s="2"/>
      <c r="E278" s="14"/>
      <c r="F278" s="29"/>
      <c r="G278" s="14"/>
      <c r="H278" s="2"/>
      <c r="I278" s="14"/>
      <c r="J278" s="29"/>
      <c r="K278" s="14"/>
      <c r="L278" s="2"/>
      <c r="M278" s="2"/>
      <c r="N278" s="2"/>
      <c r="O278" s="2"/>
      <c r="P278" s="2"/>
      <c r="Q278" s="2"/>
      <c r="R278" s="2"/>
      <c r="T278" s="2"/>
      <c r="U278" s="4"/>
      <c r="V278" s="2"/>
    </row>
    <row r="279" ht="15.75" customHeight="1">
      <c r="A279" s="14"/>
      <c r="B279" s="29"/>
      <c r="C279" s="14"/>
      <c r="D279" s="2"/>
      <c r="E279" s="14"/>
      <c r="F279" s="29"/>
      <c r="G279" s="14"/>
      <c r="H279" s="2"/>
      <c r="I279" s="14"/>
      <c r="J279" s="29"/>
      <c r="K279" s="14"/>
      <c r="L279" s="2"/>
      <c r="M279" s="2"/>
      <c r="N279" s="2"/>
      <c r="O279" s="2"/>
      <c r="P279" s="2"/>
      <c r="Q279" s="2"/>
      <c r="R279" s="2"/>
      <c r="T279" s="2"/>
      <c r="U279" s="4"/>
      <c r="V279" s="2"/>
    </row>
    <row r="280" ht="15.75" customHeight="1">
      <c r="A280" s="14"/>
      <c r="B280" s="29"/>
      <c r="C280" s="14"/>
      <c r="D280" s="2"/>
      <c r="E280" s="14"/>
      <c r="F280" s="29"/>
      <c r="G280" s="14"/>
      <c r="H280" s="2"/>
      <c r="I280" s="14"/>
      <c r="J280" s="29"/>
      <c r="K280" s="14"/>
      <c r="L280" s="2"/>
      <c r="M280" s="2"/>
      <c r="N280" s="2"/>
      <c r="O280" s="2"/>
      <c r="P280" s="2"/>
      <c r="Q280" s="2"/>
      <c r="R280" s="2"/>
      <c r="T280" s="2"/>
      <c r="U280" s="4"/>
      <c r="V280" s="2"/>
    </row>
    <row r="281" ht="15.75" customHeight="1">
      <c r="A281" s="14"/>
      <c r="B281" s="29"/>
      <c r="C281" s="14"/>
      <c r="D281" s="2"/>
      <c r="E281" s="14"/>
      <c r="F281" s="29"/>
      <c r="G281" s="14"/>
      <c r="H281" s="2"/>
      <c r="I281" s="14"/>
      <c r="J281" s="29"/>
      <c r="K281" s="14"/>
      <c r="L281" s="2"/>
      <c r="M281" s="2"/>
      <c r="N281" s="2"/>
      <c r="O281" s="2"/>
      <c r="P281" s="2"/>
      <c r="Q281" s="2"/>
      <c r="R281" s="2"/>
      <c r="T281" s="2"/>
      <c r="U281" s="4"/>
      <c r="V281" s="2"/>
    </row>
    <row r="282" ht="15.75" customHeight="1">
      <c r="A282" s="14"/>
      <c r="B282" s="29"/>
      <c r="C282" s="14"/>
      <c r="D282" s="2"/>
      <c r="E282" s="14"/>
      <c r="F282" s="29"/>
      <c r="G282" s="14"/>
      <c r="H282" s="2"/>
      <c r="I282" s="14"/>
      <c r="J282" s="29"/>
      <c r="K282" s="14"/>
      <c r="L282" s="2"/>
      <c r="M282" s="2"/>
      <c r="N282" s="2"/>
      <c r="O282" s="2"/>
      <c r="P282" s="2"/>
      <c r="Q282" s="2"/>
      <c r="R282" s="2"/>
      <c r="T282" s="2"/>
      <c r="U282" s="4"/>
      <c r="V282" s="2"/>
    </row>
    <row r="283" ht="15.75" customHeight="1">
      <c r="A283" s="14"/>
      <c r="B283" s="29"/>
      <c r="C283" s="14"/>
      <c r="D283" s="2"/>
      <c r="E283" s="14"/>
      <c r="F283" s="29"/>
      <c r="G283" s="14"/>
      <c r="H283" s="2"/>
      <c r="I283" s="14"/>
      <c r="J283" s="29"/>
      <c r="K283" s="14"/>
      <c r="L283" s="2"/>
      <c r="M283" s="2"/>
      <c r="N283" s="2"/>
      <c r="O283" s="2"/>
      <c r="P283" s="2"/>
      <c r="Q283" s="2"/>
      <c r="R283" s="2"/>
      <c r="T283" s="2"/>
      <c r="U283" s="4"/>
      <c r="V283" s="2"/>
    </row>
    <row r="284" ht="15.75" customHeight="1">
      <c r="A284" s="14"/>
      <c r="B284" s="29"/>
      <c r="C284" s="14"/>
      <c r="D284" s="2"/>
      <c r="E284" s="14"/>
      <c r="F284" s="29"/>
      <c r="G284" s="14"/>
      <c r="H284" s="2"/>
      <c r="I284" s="14"/>
      <c r="J284" s="29"/>
      <c r="K284" s="14"/>
      <c r="L284" s="2"/>
      <c r="M284" s="2"/>
      <c r="N284" s="2"/>
      <c r="O284" s="2"/>
      <c r="P284" s="2"/>
      <c r="Q284" s="2"/>
      <c r="R284" s="2"/>
      <c r="T284" s="2"/>
      <c r="U284" s="4"/>
      <c r="V284" s="2"/>
    </row>
    <row r="285" ht="15.75" customHeight="1">
      <c r="A285" s="14"/>
      <c r="B285" s="29"/>
      <c r="C285" s="14"/>
      <c r="D285" s="2"/>
      <c r="E285" s="14"/>
      <c r="F285" s="29"/>
      <c r="G285" s="14"/>
      <c r="H285" s="2"/>
      <c r="I285" s="14"/>
      <c r="J285" s="29"/>
      <c r="K285" s="14"/>
      <c r="L285" s="2"/>
      <c r="M285" s="2"/>
      <c r="N285" s="2"/>
      <c r="O285" s="2"/>
      <c r="P285" s="2"/>
      <c r="Q285" s="2"/>
      <c r="R285" s="2"/>
      <c r="T285" s="2"/>
      <c r="U285" s="4"/>
      <c r="V285" s="2"/>
    </row>
    <row r="286" ht="15.75" customHeight="1">
      <c r="A286" s="14"/>
      <c r="B286" s="29"/>
      <c r="C286" s="14"/>
      <c r="D286" s="2"/>
      <c r="E286" s="14"/>
      <c r="F286" s="29"/>
      <c r="G286" s="14"/>
      <c r="H286" s="2"/>
      <c r="I286" s="14"/>
      <c r="J286" s="29"/>
      <c r="K286" s="14"/>
      <c r="L286" s="2"/>
      <c r="M286" s="2"/>
      <c r="N286" s="2"/>
      <c r="O286" s="2"/>
      <c r="P286" s="2"/>
      <c r="Q286" s="2"/>
      <c r="R286" s="2"/>
      <c r="T286" s="2"/>
      <c r="U286" s="4"/>
      <c r="V286" s="2"/>
    </row>
    <row r="287" ht="15.75" customHeight="1">
      <c r="A287" s="14"/>
      <c r="B287" s="29"/>
      <c r="C287" s="14"/>
      <c r="D287" s="2"/>
      <c r="E287" s="14"/>
      <c r="F287" s="29"/>
      <c r="G287" s="14"/>
      <c r="H287" s="2"/>
      <c r="I287" s="14"/>
      <c r="J287" s="29"/>
      <c r="K287" s="14"/>
      <c r="L287" s="2"/>
      <c r="M287" s="2"/>
      <c r="N287" s="2"/>
      <c r="O287" s="2"/>
      <c r="P287" s="2"/>
      <c r="Q287" s="2"/>
      <c r="R287" s="2"/>
      <c r="T287" s="2"/>
      <c r="U287" s="4"/>
      <c r="V287" s="2"/>
    </row>
    <row r="288" ht="15.75" customHeight="1">
      <c r="A288" s="14"/>
      <c r="B288" s="29"/>
      <c r="C288" s="14"/>
      <c r="D288" s="2"/>
      <c r="E288" s="14"/>
      <c r="F288" s="29"/>
      <c r="G288" s="14"/>
      <c r="H288" s="2"/>
      <c r="I288" s="14"/>
      <c r="J288" s="29"/>
      <c r="K288" s="14"/>
      <c r="L288" s="2"/>
      <c r="M288" s="2"/>
      <c r="N288" s="2"/>
      <c r="O288" s="2"/>
      <c r="P288" s="2"/>
      <c r="Q288" s="2"/>
      <c r="R288" s="2"/>
      <c r="T288" s="2"/>
      <c r="U288" s="4"/>
      <c r="V288" s="2"/>
    </row>
    <row r="289" ht="15.75" customHeight="1">
      <c r="A289" s="14"/>
      <c r="B289" s="29"/>
      <c r="C289" s="14"/>
      <c r="D289" s="2"/>
      <c r="E289" s="14"/>
      <c r="F289" s="29"/>
      <c r="G289" s="14"/>
      <c r="H289" s="2"/>
      <c r="I289" s="14"/>
      <c r="J289" s="29"/>
      <c r="K289" s="14"/>
      <c r="L289" s="2"/>
      <c r="M289" s="2"/>
      <c r="N289" s="2"/>
      <c r="O289" s="2"/>
      <c r="P289" s="2"/>
      <c r="Q289" s="2"/>
      <c r="R289" s="2"/>
      <c r="T289" s="2"/>
      <c r="U289" s="4"/>
      <c r="V289" s="2"/>
    </row>
    <row r="290" ht="15.75" customHeight="1">
      <c r="A290" s="14"/>
      <c r="B290" s="29"/>
      <c r="C290" s="14"/>
      <c r="D290" s="2"/>
      <c r="E290" s="14"/>
      <c r="F290" s="29"/>
      <c r="G290" s="14"/>
      <c r="H290" s="2"/>
      <c r="I290" s="14"/>
      <c r="J290" s="29"/>
      <c r="K290" s="14"/>
      <c r="L290" s="2"/>
      <c r="M290" s="2"/>
      <c r="N290" s="2"/>
      <c r="O290" s="2"/>
      <c r="P290" s="2"/>
      <c r="Q290" s="2"/>
      <c r="R290" s="2"/>
      <c r="T290" s="2"/>
      <c r="U290" s="4"/>
      <c r="V290" s="2"/>
    </row>
    <row r="291" ht="15.75" customHeight="1">
      <c r="A291" s="14"/>
      <c r="B291" s="29"/>
      <c r="C291" s="14"/>
      <c r="D291" s="2"/>
      <c r="E291" s="14"/>
      <c r="F291" s="29"/>
      <c r="G291" s="14"/>
      <c r="H291" s="2"/>
      <c r="I291" s="14"/>
      <c r="J291" s="29"/>
      <c r="K291" s="14"/>
      <c r="L291" s="2"/>
      <c r="M291" s="2"/>
      <c r="N291" s="2"/>
      <c r="O291" s="2"/>
      <c r="P291" s="2"/>
      <c r="Q291" s="2"/>
      <c r="R291" s="2"/>
      <c r="T291" s="2"/>
      <c r="U291" s="4"/>
      <c r="V291" s="2"/>
    </row>
    <row r="292" ht="15.75" customHeight="1">
      <c r="A292" s="14"/>
      <c r="B292" s="29"/>
      <c r="C292" s="14"/>
      <c r="D292" s="2"/>
      <c r="E292" s="14"/>
      <c r="F292" s="29"/>
      <c r="G292" s="14"/>
      <c r="H292" s="2"/>
      <c r="I292" s="14"/>
      <c r="J292" s="29"/>
      <c r="K292" s="14"/>
      <c r="L292" s="2"/>
      <c r="M292" s="2"/>
      <c r="N292" s="2"/>
      <c r="O292" s="2"/>
      <c r="P292" s="2"/>
      <c r="Q292" s="2"/>
      <c r="R292" s="2"/>
      <c r="T292" s="2"/>
      <c r="U292" s="4"/>
      <c r="V292" s="2"/>
    </row>
    <row r="293" ht="15.75" customHeight="1">
      <c r="A293" s="14"/>
      <c r="B293" s="29"/>
      <c r="C293" s="14"/>
      <c r="D293" s="2"/>
      <c r="E293" s="14"/>
      <c r="F293" s="29"/>
      <c r="G293" s="14"/>
      <c r="H293" s="2"/>
      <c r="I293" s="14"/>
      <c r="J293" s="29"/>
      <c r="K293" s="14"/>
      <c r="L293" s="2"/>
      <c r="M293" s="2"/>
      <c r="N293" s="2"/>
      <c r="O293" s="2"/>
      <c r="P293" s="2"/>
      <c r="Q293" s="2"/>
      <c r="R293" s="2"/>
      <c r="T293" s="2"/>
      <c r="U293" s="4"/>
      <c r="V293" s="2"/>
    </row>
    <row r="294" ht="15.75" customHeight="1">
      <c r="A294" s="14"/>
      <c r="B294" s="29"/>
      <c r="C294" s="14"/>
      <c r="D294" s="2"/>
      <c r="E294" s="14"/>
      <c r="F294" s="29"/>
      <c r="G294" s="14"/>
      <c r="H294" s="2"/>
      <c r="I294" s="14"/>
      <c r="J294" s="29"/>
      <c r="K294" s="14"/>
      <c r="L294" s="2"/>
      <c r="M294" s="2"/>
      <c r="N294" s="2"/>
      <c r="O294" s="2"/>
      <c r="P294" s="2"/>
      <c r="Q294" s="2"/>
      <c r="R294" s="2"/>
      <c r="T294" s="2"/>
      <c r="U294" s="4"/>
      <c r="V294" s="2"/>
    </row>
    <row r="295" ht="15.75" customHeight="1">
      <c r="A295" s="14"/>
      <c r="B295" s="29"/>
      <c r="C295" s="14"/>
      <c r="D295" s="2"/>
      <c r="E295" s="14"/>
      <c r="F295" s="29"/>
      <c r="G295" s="14"/>
      <c r="H295" s="2"/>
      <c r="I295" s="14"/>
      <c r="J295" s="29"/>
      <c r="K295" s="14"/>
      <c r="L295" s="2"/>
      <c r="M295" s="2"/>
      <c r="N295" s="2"/>
      <c r="O295" s="2"/>
      <c r="P295" s="2"/>
      <c r="Q295" s="2"/>
      <c r="R295" s="2"/>
      <c r="T295" s="2"/>
      <c r="U295" s="4"/>
      <c r="V295" s="2"/>
    </row>
    <row r="296" ht="15.75" customHeight="1">
      <c r="A296" s="14"/>
      <c r="B296" s="29"/>
      <c r="C296" s="14"/>
      <c r="D296" s="2"/>
      <c r="E296" s="14"/>
      <c r="F296" s="29"/>
      <c r="G296" s="14"/>
      <c r="H296" s="2"/>
      <c r="I296" s="14"/>
      <c r="J296" s="29"/>
      <c r="K296" s="14"/>
      <c r="L296" s="2"/>
      <c r="M296" s="2"/>
      <c r="N296" s="2"/>
      <c r="O296" s="2"/>
      <c r="P296" s="2"/>
      <c r="Q296" s="2"/>
      <c r="R296" s="2"/>
      <c r="T296" s="2"/>
      <c r="U296" s="4"/>
      <c r="V296" s="2"/>
    </row>
    <row r="297" ht="15.75" customHeight="1">
      <c r="A297" s="14"/>
      <c r="B297" s="29"/>
      <c r="C297" s="14"/>
      <c r="D297" s="2"/>
      <c r="E297" s="14"/>
      <c r="F297" s="29"/>
      <c r="G297" s="14"/>
      <c r="H297" s="2"/>
      <c r="I297" s="14"/>
      <c r="J297" s="29"/>
      <c r="K297" s="14"/>
      <c r="L297" s="2"/>
      <c r="M297" s="2"/>
      <c r="N297" s="2"/>
      <c r="O297" s="2"/>
      <c r="P297" s="2"/>
      <c r="Q297" s="2"/>
      <c r="R297" s="2"/>
      <c r="T297" s="2"/>
      <c r="U297" s="4"/>
      <c r="V297" s="2"/>
    </row>
    <row r="298" ht="15.75" customHeight="1">
      <c r="A298" s="14"/>
      <c r="B298" s="29"/>
      <c r="C298" s="14"/>
      <c r="D298" s="2"/>
      <c r="E298" s="14"/>
      <c r="F298" s="29"/>
      <c r="G298" s="14"/>
      <c r="H298" s="2"/>
      <c r="I298" s="14"/>
      <c r="J298" s="29"/>
      <c r="K298" s="14"/>
      <c r="L298" s="2"/>
      <c r="M298" s="2"/>
      <c r="N298" s="2"/>
      <c r="O298" s="2"/>
      <c r="P298" s="2"/>
      <c r="Q298" s="2"/>
      <c r="R298" s="2"/>
      <c r="T298" s="2"/>
      <c r="U298" s="4"/>
      <c r="V298" s="2"/>
    </row>
    <row r="299" ht="15.75" customHeight="1">
      <c r="A299" s="14"/>
      <c r="B299" s="29"/>
      <c r="C299" s="14"/>
      <c r="D299" s="2"/>
      <c r="E299" s="14"/>
      <c r="F299" s="29"/>
      <c r="G299" s="14"/>
      <c r="H299" s="2"/>
      <c r="I299" s="14"/>
      <c r="J299" s="29"/>
      <c r="K299" s="14"/>
      <c r="L299" s="2"/>
      <c r="M299" s="2"/>
      <c r="N299" s="2"/>
      <c r="O299" s="2"/>
      <c r="P299" s="2"/>
      <c r="Q299" s="2"/>
      <c r="R299" s="2"/>
      <c r="T299" s="2"/>
      <c r="U299" s="4"/>
      <c r="V299" s="2"/>
    </row>
    <row r="300" ht="15.75" customHeight="1">
      <c r="A300" s="14"/>
      <c r="B300" s="29"/>
      <c r="C300" s="14"/>
      <c r="D300" s="2"/>
      <c r="E300" s="14"/>
      <c r="F300" s="29"/>
      <c r="G300" s="14"/>
      <c r="H300" s="2"/>
      <c r="I300" s="14"/>
      <c r="J300" s="29"/>
      <c r="K300" s="14"/>
      <c r="L300" s="2"/>
      <c r="M300" s="2"/>
      <c r="N300" s="2"/>
      <c r="O300" s="2"/>
      <c r="P300" s="2"/>
      <c r="Q300" s="2"/>
      <c r="R300" s="2"/>
      <c r="T300" s="2"/>
      <c r="U300" s="4"/>
      <c r="V300" s="2"/>
    </row>
    <row r="301" ht="15.75" customHeight="1">
      <c r="A301" s="14"/>
      <c r="B301" s="29"/>
      <c r="C301" s="14"/>
      <c r="D301" s="2"/>
      <c r="E301" s="14"/>
      <c r="F301" s="29"/>
      <c r="G301" s="14"/>
      <c r="H301" s="2"/>
      <c r="I301" s="14"/>
      <c r="J301" s="29"/>
      <c r="K301" s="14"/>
      <c r="L301" s="2"/>
      <c r="M301" s="2"/>
      <c r="N301" s="2"/>
      <c r="O301" s="2"/>
      <c r="P301" s="2"/>
      <c r="Q301" s="2"/>
      <c r="R301" s="2"/>
      <c r="T301" s="2"/>
      <c r="U301" s="4"/>
      <c r="V301" s="2"/>
    </row>
    <row r="302" ht="15.75" customHeight="1">
      <c r="M302" s="2"/>
      <c r="N302" s="2"/>
      <c r="O302" s="2"/>
      <c r="P302" s="2"/>
      <c r="Q302" s="2"/>
      <c r="R302" s="2"/>
      <c r="T302" s="2"/>
      <c r="U302" s="4"/>
      <c r="V302" s="2"/>
    </row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E1:H1"/>
    <mergeCell ref="I1:L1"/>
  </mergeCells>
  <printOptions/>
  <pageMargins bottom="0.75" footer="0.0" header="0.0" left="0.7" right="0.7" top="0.75"/>
  <pageSetup orientation="landscape"/>
  <drawing r:id="rId1"/>
</worksheet>
</file>