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<sst xmlns="http://schemas.openxmlformats.org/spreadsheetml/2006/main" count="61" uniqueCount="40">
  <si>
    <t>Истинные параметры</t>
  </si>
  <si>
    <t>Полученные значения</t>
  </si>
  <si>
    <t>Априорные значения</t>
  </si>
  <si>
    <t>П0</t>
  </si>
  <si>
    <t>Д0</t>
  </si>
  <si>
    <t>К0</t>
  </si>
  <si>
    <t>V0</t>
  </si>
  <si>
    <t>СКО П0</t>
  </si>
  <si>
    <t>СКО Д0</t>
  </si>
  <si>
    <t>СКО К0</t>
  </si>
  <si>
    <t>СКО V0</t>
  </si>
  <si>
    <t>Ка</t>
  </si>
  <si>
    <t>Кб</t>
  </si>
  <si>
    <t>t</t>
  </si>
  <si>
    <t>Nf</t>
  </si>
  <si>
    <t>Iter</t>
  </si>
  <si>
    <t>Исходные данные</t>
  </si>
  <si>
    <t>П0=0°</t>
  </si>
  <si>
    <t>Д0=20 км</t>
  </si>
  <si>
    <t>К0=45°</t>
  </si>
  <si>
    <t>V0=10 м/с</t>
  </si>
  <si>
    <t>СКО=0.3°</t>
  </si>
  <si>
    <t>Траектория наблюдателя</t>
  </si>
  <si>
    <t>Vн=3 м/с</t>
  </si>
  <si>
    <t>К1=0</t>
  </si>
  <si>
    <t>Тг1=3 мин</t>
  </si>
  <si>
    <t>К-&gt;270</t>
  </si>
  <si>
    <t>Rц=300 м</t>
  </si>
  <si>
    <t>К2=270</t>
  </si>
  <si>
    <t>Тг2=5 мин</t>
  </si>
  <si>
    <t>К-&gt;90</t>
  </si>
  <si>
    <t>К3=90</t>
  </si>
  <si>
    <t>Тг3=2 мин</t>
  </si>
  <si>
    <t>Среднее (по 100 реализациям)</t>
  </si>
  <si>
    <t>В0</t>
  </si>
  <si>
    <t>sqrt(Ка)</t>
  </si>
  <si>
    <t>Рэф</t>
  </si>
  <si>
    <t>Nf_max</t>
  </si>
  <si>
    <t>Iter_max</t>
  </si>
  <si>
    <t>t_max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</si>
</sst>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3">
    <font>
      <sz val="11.0"/>
      <color theme="1"/>
      <name val="Arial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2" xfId="0" applyFont="1" applyNumberFormat="1"/>
    <xf borderId="0" fillId="0" fontId="1" numFmtId="0" xfId="0" applyAlignment="1" applyFont="1">
      <alignment horizontal="left"/>
    </xf>
    <xf borderId="0" fillId="0" fontId="1" numFmtId="1" xfId="0" applyFont="1" applyNumberFormat="1"/>
    <xf borderId="0" fillId="0" fontId="1" numFmtId="2" xfId="0" applyAlignment="1" applyFont="1" applyNumberFormat="1">
      <alignment horizontal="center"/>
    </xf>
    <xf borderId="0" fillId="0" fontId="1" numFmtId="1" xfId="0" applyAlignment="1" applyFont="1" applyNumberFormat="1">
      <alignment horizontal="center" shrinkToFit="0" wrapText="0"/>
    </xf>
    <xf borderId="0" fillId="0" fontId="1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" xfId="0" applyAlignment="1" applyFont="1" applyNumberFormat="1">
      <alignment horizontal="right" vertical="bottom"/>
    </xf>
    <xf borderId="0" fillId="0" fontId="1" numFmtId="164" xfId="0" applyFont="1" applyNumberFormat="1"/>
    <xf borderId="0" fillId="0" fontId="1" numFmtId="0" xfId="0" applyAlignment="1" applyFont="1">
      <alignment horizontal="center" readingOrder="0"/>
    </xf>
    <xf borderId="0" fillId="0" fontId="2" numFmtId="165" xfId="0" applyAlignment="1" applyFont="1" applyNumberFormat="1">
      <alignment horizontal="center" vertical="bottom"/>
    </xf>
    <xf borderId="0" fillId="0" fontId="2" numFmtId="164" xfId="0" applyAlignment="1" applyFont="1" applyNumberFormat="1">
      <alignment horizontal="center" vertical="bottom"/>
    </xf>
    <xf borderId="0" fillId="0" fontId="2" numFmtId="2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/>
    </xf>
    <xf borderId="0" fillId="0" fontId="1" numFmtId="9" xfId="0" applyFont="1" applyNumberForma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2" width="7.63"/>
    <col customWidth="1" min="13" max="13" width="7.0"/>
    <col customWidth="1" min="14" max="14" width="8.0"/>
    <col customWidth="1" min="15" max="15" width="6.75"/>
    <col customWidth="1" min="16" max="16" width="8.88"/>
    <col customWidth="1" min="17" max="18" width="7.63"/>
    <col customWidth="1" min="19" max="19" width="8.25"/>
    <col customWidth="1" min="20" max="20" width="7.0"/>
    <col customWidth="1" min="21" max="21" width="7.63"/>
    <col customWidth="1" min="22" max="22" width="7.0"/>
    <col customWidth="1" min="23" max="23" width="7.63"/>
    <col customWidth="1" min="24" max="24" width="11.75"/>
    <col customWidth="1" min="25" max="25" width="10.5"/>
    <col customWidth="1" min="26" max="26" width="9.38"/>
    <col customWidth="1" min="27" max="27" width="7.5"/>
  </cols>
  <sheetData>
    <row r="1">
      <c r="A1" s="1" t="s">
        <v>0</v>
      </c>
      <c r="E1" s="1" t="s">
        <v>1</v>
      </c>
      <c r="I1" s="1" t="s">
        <v>2</v>
      </c>
      <c r="M1" s="2"/>
      <c r="N1" s="2"/>
      <c r="O1" s="2"/>
      <c r="P1" s="2"/>
      <c r="S1" s="3"/>
      <c r="T1" s="2"/>
      <c r="U1" s="4"/>
      <c r="V1" s="2"/>
    </row>
    <row r="2">
      <c r="A2" s="1" t="s">
        <v>3</v>
      </c>
      <c r="B2" s="1" t="s">
        <v>4</v>
      </c>
      <c r="C2" s="1" t="s">
        <v>5</v>
      </c>
      <c r="D2" s="1" t="s">
        <v>6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3</v>
      </c>
      <c r="J2" s="1" t="s">
        <v>4</v>
      </c>
      <c r="K2" s="1" t="s">
        <v>5</v>
      </c>
      <c r="L2" s="1" t="s">
        <v>6</v>
      </c>
      <c r="M2" s="5" t="s">
        <v>7</v>
      </c>
      <c r="N2" s="5" t="s">
        <v>8</v>
      </c>
      <c r="O2" s="5" t="s">
        <v>9</v>
      </c>
      <c r="P2" s="5" t="s">
        <v>10</v>
      </c>
      <c r="Q2" s="5" t="s">
        <v>11</v>
      </c>
      <c r="R2" s="5" t="s">
        <v>12</v>
      </c>
      <c r="T2" s="5" t="s">
        <v>13</v>
      </c>
      <c r="U2" s="6" t="s">
        <v>14</v>
      </c>
      <c r="V2" s="5" t="s">
        <v>15</v>
      </c>
      <c r="X2" s="7" t="s">
        <v>16</v>
      </c>
    </row>
    <row r="3">
      <c r="A3" s="8">
        <v>0.0</v>
      </c>
      <c r="B3" s="9">
        <v>20.0</v>
      </c>
      <c r="C3" s="8">
        <v>45.0</v>
      </c>
      <c r="D3" s="10">
        <v>10.0</v>
      </c>
      <c r="E3" s="8">
        <v>0.01053930287266379</v>
      </c>
      <c r="F3" s="9">
        <v>20.08834119166172</v>
      </c>
      <c r="G3" s="8">
        <v>45.03965901884693</v>
      </c>
      <c r="H3" s="10">
        <v>10.02706916200347</v>
      </c>
      <c r="I3" s="8">
        <v>0.0</v>
      </c>
      <c r="J3" s="9">
        <v>29.82726802042642</v>
      </c>
      <c r="K3" s="8">
        <v>59.88815633919564</v>
      </c>
      <c r="L3" s="10">
        <v>7.046422249365154</v>
      </c>
      <c r="M3" s="10">
        <v>0.03315511209617225</v>
      </c>
      <c r="N3" s="10">
        <v>0.3159535368453435</v>
      </c>
      <c r="O3" s="10">
        <v>0.4155987263763666</v>
      </c>
      <c r="P3" s="10">
        <v>0.2446224240407243</v>
      </c>
      <c r="Q3" s="10">
        <v>0.08864358884462535</v>
      </c>
      <c r="R3" s="10">
        <v>0.01775535766201995</v>
      </c>
      <c r="S3" s="11">
        <v>1.0</v>
      </c>
      <c r="T3" s="10">
        <v>0.01898860931396484</v>
      </c>
      <c r="U3" s="12">
        <v>46.0</v>
      </c>
      <c r="V3" s="12">
        <v>9.0</v>
      </c>
      <c r="X3" s="1" t="s">
        <v>17</v>
      </c>
      <c r="AB3" s="13">
        <f t="shared" ref="AB3:AB102" si="1">IF(E3&lt;180, E3+360, E3)</f>
        <v>360.0105393</v>
      </c>
    </row>
    <row r="4">
      <c r="A4" s="8">
        <v>0.0</v>
      </c>
      <c r="B4" s="9">
        <v>20.0</v>
      </c>
      <c r="C4" s="8">
        <v>45.0</v>
      </c>
      <c r="D4" s="10">
        <v>10.0</v>
      </c>
      <c r="E4" s="8">
        <v>0.02682213231140739</v>
      </c>
      <c r="F4" s="9">
        <v>19.68736212901404</v>
      </c>
      <c r="G4" s="8">
        <v>44.87733889627077</v>
      </c>
      <c r="H4" s="10">
        <v>9.797807066153837</v>
      </c>
      <c r="I4" s="8">
        <v>0.0</v>
      </c>
      <c r="J4" s="9">
        <v>7.374713993724024</v>
      </c>
      <c r="K4" s="8">
        <v>46.99832857156708</v>
      </c>
      <c r="L4" s="10">
        <v>5.421550260056739</v>
      </c>
      <c r="M4" s="10">
        <v>0.03322562099767921</v>
      </c>
      <c r="N4" s="10">
        <v>0.3037757566906993</v>
      </c>
      <c r="O4" s="10">
        <v>0.4167475935071646</v>
      </c>
      <c r="P4" s="10">
        <v>0.2369118984312725</v>
      </c>
      <c r="Q4" s="10">
        <v>0.0892540104577945</v>
      </c>
      <c r="R4" s="10">
        <v>0.08637345004811685</v>
      </c>
      <c r="S4" s="11">
        <v>1.0</v>
      </c>
      <c r="T4" s="10">
        <v>0.01798081398010254</v>
      </c>
      <c r="U4" s="12">
        <v>46.0</v>
      </c>
      <c r="V4" s="12">
        <v>9.0</v>
      </c>
      <c r="X4" s="1" t="s">
        <v>18</v>
      </c>
      <c r="Y4" s="7"/>
      <c r="AB4" s="13">
        <f t="shared" si="1"/>
        <v>360.0268221</v>
      </c>
    </row>
    <row r="5">
      <c r="A5" s="8">
        <v>0.0</v>
      </c>
      <c r="B5" s="9">
        <v>20.0</v>
      </c>
      <c r="C5" s="8">
        <v>45.0</v>
      </c>
      <c r="D5" s="10">
        <v>10.0</v>
      </c>
      <c r="E5" s="8">
        <v>0.03750927185718132</v>
      </c>
      <c r="F5" s="9">
        <v>19.8288058978391</v>
      </c>
      <c r="G5" s="8">
        <v>45.13170552397692</v>
      </c>
      <c r="H5" s="10">
        <v>9.825875438531618</v>
      </c>
      <c r="I5" s="8">
        <v>0.0</v>
      </c>
      <c r="J5" s="9">
        <v>9.861300193367205</v>
      </c>
      <c r="K5" s="8">
        <v>56.53751152326683</v>
      </c>
      <c r="L5" s="10">
        <v>11.02728017305635</v>
      </c>
      <c r="M5" s="10">
        <v>0.03213746434716381</v>
      </c>
      <c r="N5" s="10">
        <v>0.2978991781967044</v>
      </c>
      <c r="O5" s="10">
        <v>0.4063295545079797</v>
      </c>
      <c r="P5" s="10">
        <v>0.231039417869374</v>
      </c>
      <c r="Q5" s="10">
        <v>0.08351870484257777</v>
      </c>
      <c r="R5" s="10">
        <v>0.07046727161088656</v>
      </c>
      <c r="S5" s="11">
        <v>1.0</v>
      </c>
      <c r="T5" s="10">
        <v>0.01799154281616211</v>
      </c>
      <c r="U5" s="12">
        <v>46.0</v>
      </c>
      <c r="V5" s="12">
        <v>9.0</v>
      </c>
      <c r="X5" s="1" t="s">
        <v>19</v>
      </c>
      <c r="Y5" s="7"/>
      <c r="AB5" s="13">
        <f t="shared" si="1"/>
        <v>360.0375093</v>
      </c>
    </row>
    <row r="6">
      <c r="A6" s="8">
        <v>0.0</v>
      </c>
      <c r="B6" s="9">
        <v>20.0</v>
      </c>
      <c r="C6" s="8">
        <v>45.0</v>
      </c>
      <c r="D6" s="10">
        <v>10.0</v>
      </c>
      <c r="E6" s="8">
        <v>359.9649830932578</v>
      </c>
      <c r="F6" s="9">
        <v>19.79511749219281</v>
      </c>
      <c r="G6" s="8">
        <v>45.2558637698035</v>
      </c>
      <c r="H6" s="10">
        <v>9.822455646883219</v>
      </c>
      <c r="I6" s="8">
        <v>0.0</v>
      </c>
      <c r="J6" s="9">
        <v>36.77497012106045</v>
      </c>
      <c r="K6" s="8">
        <v>157.3762151444919</v>
      </c>
      <c r="L6" s="10">
        <v>14.72843891242922</v>
      </c>
      <c r="M6" s="10">
        <v>0.03345080433674933</v>
      </c>
      <c r="N6" s="10">
        <v>0.3089236505801586</v>
      </c>
      <c r="O6" s="10">
        <v>0.4219199489345096</v>
      </c>
      <c r="P6" s="10">
        <v>0.2394581351504705</v>
      </c>
      <c r="Q6" s="10">
        <v>0.09048012185176006</v>
      </c>
      <c r="R6" s="10">
        <v>0.07661045152708873</v>
      </c>
      <c r="S6" s="11">
        <v>1.0</v>
      </c>
      <c r="T6" s="10">
        <v>0.03397893905639648</v>
      </c>
      <c r="U6" s="12">
        <v>91.0</v>
      </c>
      <c r="V6" s="12">
        <v>17.0</v>
      </c>
      <c r="X6" s="1" t="s">
        <v>20</v>
      </c>
      <c r="Y6" s="7"/>
      <c r="AB6" s="13">
        <f t="shared" si="1"/>
        <v>359.9649831</v>
      </c>
    </row>
    <row r="7">
      <c r="A7" s="8">
        <v>0.0</v>
      </c>
      <c r="B7" s="9">
        <v>20.0</v>
      </c>
      <c r="C7" s="8">
        <v>45.0</v>
      </c>
      <c r="D7" s="10">
        <v>10.0</v>
      </c>
      <c r="E7" s="8">
        <v>0.02084223500227467</v>
      </c>
      <c r="F7" s="9">
        <v>19.67498906688958</v>
      </c>
      <c r="G7" s="8">
        <v>45.32266443217525</v>
      </c>
      <c r="H7" s="10">
        <v>9.683185371802658</v>
      </c>
      <c r="I7" s="8">
        <v>0.0</v>
      </c>
      <c r="J7" s="9">
        <v>10.15426843892186</v>
      </c>
      <c r="K7" s="8">
        <v>87.0544670051439</v>
      </c>
      <c r="L7" s="10">
        <v>10.27991082392676</v>
      </c>
      <c r="M7" s="10">
        <v>0.03322238073449239</v>
      </c>
      <c r="N7" s="10">
        <v>0.3026489914687571</v>
      </c>
      <c r="O7" s="10">
        <v>0.4238551575094348</v>
      </c>
      <c r="P7" s="10">
        <v>0.2345025355091988</v>
      </c>
      <c r="Q7" s="10">
        <v>0.08945332895556829</v>
      </c>
      <c r="R7" s="10">
        <v>0.1195650710301546</v>
      </c>
      <c r="S7" s="11">
        <v>1.0</v>
      </c>
      <c r="T7" s="10">
        <v>0.0179905891418457</v>
      </c>
      <c r="U7" s="12">
        <v>46.0</v>
      </c>
      <c r="V7" s="12">
        <v>9.0</v>
      </c>
      <c r="X7" s="14" t="s">
        <v>21</v>
      </c>
      <c r="AB7" s="13">
        <f t="shared" si="1"/>
        <v>360.0208422</v>
      </c>
    </row>
    <row r="8">
      <c r="A8" s="8">
        <v>0.0</v>
      </c>
      <c r="B8" s="9">
        <v>20.0</v>
      </c>
      <c r="C8" s="8">
        <v>45.0</v>
      </c>
      <c r="D8" s="10">
        <v>10.0</v>
      </c>
      <c r="E8" s="8">
        <v>359.9793455028052</v>
      </c>
      <c r="F8" s="9">
        <v>20.26986716707969</v>
      </c>
      <c r="G8" s="8">
        <v>44.84642095672758</v>
      </c>
      <c r="H8" s="10">
        <v>10.23683356250262</v>
      </c>
      <c r="I8" s="8">
        <v>0.0</v>
      </c>
      <c r="J8" s="9">
        <v>47.77292703121287</v>
      </c>
      <c r="K8" s="8">
        <v>111.1120681401066</v>
      </c>
      <c r="L8" s="10">
        <v>9.18825457606091</v>
      </c>
      <c r="M8" s="10">
        <v>0.03330812525598795</v>
      </c>
      <c r="N8" s="10">
        <v>0.3240025765326379</v>
      </c>
      <c r="O8" s="10">
        <v>0.4107706521795575</v>
      </c>
      <c r="P8" s="10">
        <v>0.2513109805984866</v>
      </c>
      <c r="Q8" s="10">
        <v>0.0891656580051656</v>
      </c>
      <c r="R8" s="10">
        <v>0.09070042159612753</v>
      </c>
      <c r="S8" s="11">
        <v>1.0</v>
      </c>
      <c r="T8" s="10">
        <v>0.02898263931274414</v>
      </c>
      <c r="U8" s="12">
        <v>74.0</v>
      </c>
      <c r="V8" s="12">
        <v>14.0</v>
      </c>
      <c r="X8" s="1"/>
      <c r="AB8" s="13">
        <f t="shared" si="1"/>
        <v>359.9793455</v>
      </c>
    </row>
    <row r="9">
      <c r="A9" s="8">
        <v>0.0</v>
      </c>
      <c r="B9" s="9">
        <v>20.0</v>
      </c>
      <c r="C9" s="8">
        <v>45.0</v>
      </c>
      <c r="D9" s="10">
        <v>10.0</v>
      </c>
      <c r="E9" s="8">
        <v>0.05363978359152333</v>
      </c>
      <c r="F9" s="9">
        <v>19.437997620014</v>
      </c>
      <c r="G9" s="8">
        <v>45.2034236882573</v>
      </c>
      <c r="H9" s="10">
        <v>9.51623619586431</v>
      </c>
      <c r="I9" s="8">
        <v>0.0</v>
      </c>
      <c r="J9" s="9">
        <v>24.56845814713449</v>
      </c>
      <c r="K9" s="8">
        <v>100.4371481064298</v>
      </c>
      <c r="L9" s="10">
        <v>6.099056688763776</v>
      </c>
      <c r="M9" s="10">
        <v>0.03285554545354724</v>
      </c>
      <c r="N9" s="10">
        <v>0.2917578113727828</v>
      </c>
      <c r="O9" s="10">
        <v>0.4215936892692969</v>
      </c>
      <c r="P9" s="10">
        <v>0.2269442606254468</v>
      </c>
      <c r="Q9" s="10">
        <v>0.08769218718178667</v>
      </c>
      <c r="R9" s="10">
        <v>0.1862700208037389</v>
      </c>
      <c r="S9" s="11">
        <v>1.0</v>
      </c>
      <c r="T9" s="10">
        <v>0.03198027610778809</v>
      </c>
      <c r="U9" s="12">
        <v>80.0</v>
      </c>
      <c r="V9" s="12">
        <v>15.0</v>
      </c>
      <c r="X9" s="3" t="s">
        <v>22</v>
      </c>
      <c r="AB9" s="13">
        <f t="shared" si="1"/>
        <v>360.0536398</v>
      </c>
    </row>
    <row r="10">
      <c r="A10" s="8">
        <v>0.0</v>
      </c>
      <c r="B10" s="9">
        <v>20.0</v>
      </c>
      <c r="C10" s="8">
        <v>45.0</v>
      </c>
      <c r="D10" s="10">
        <v>10.0</v>
      </c>
      <c r="E10" s="8">
        <v>359.9953586172942</v>
      </c>
      <c r="F10" s="9">
        <v>20.14049925325408</v>
      </c>
      <c r="G10" s="8">
        <v>45.20975540712924</v>
      </c>
      <c r="H10" s="10">
        <v>10.02129946503115</v>
      </c>
      <c r="I10" s="8">
        <v>0.0</v>
      </c>
      <c r="J10" s="9">
        <v>8.66665052853571</v>
      </c>
      <c r="K10" s="8">
        <v>67.00650644054616</v>
      </c>
      <c r="L10" s="10">
        <v>5.743036423942344</v>
      </c>
      <c r="M10" s="10">
        <v>0.03445660335593775</v>
      </c>
      <c r="N10" s="10">
        <v>0.3298278772747022</v>
      </c>
      <c r="O10" s="10">
        <v>0.4342427038783591</v>
      </c>
      <c r="P10" s="10">
        <v>0.2545410650997874</v>
      </c>
      <c r="Q10" s="10">
        <v>0.09578120258142732</v>
      </c>
      <c r="R10" s="10">
        <v>0.02343736821696499</v>
      </c>
      <c r="S10" s="11">
        <v>1.0</v>
      </c>
      <c r="T10" s="10">
        <v>0.01898813247680664</v>
      </c>
      <c r="U10" s="12">
        <v>46.0</v>
      </c>
      <c r="V10" s="12">
        <v>9.0</v>
      </c>
      <c r="X10" s="1" t="s">
        <v>23</v>
      </c>
      <c r="Y10" s="7"/>
      <c r="AB10" s="13">
        <f t="shared" si="1"/>
        <v>359.9953586</v>
      </c>
    </row>
    <row r="11">
      <c r="A11" s="8">
        <v>0.0</v>
      </c>
      <c r="B11" s="9">
        <v>20.0</v>
      </c>
      <c r="C11" s="8">
        <v>45.0</v>
      </c>
      <c r="D11" s="10">
        <v>10.0</v>
      </c>
      <c r="E11" s="8">
        <v>0.06314343917684945</v>
      </c>
      <c r="F11" s="9">
        <v>19.64154856970056</v>
      </c>
      <c r="G11" s="8">
        <v>45.63303463950344</v>
      </c>
      <c r="H11" s="10">
        <v>9.509728128538246</v>
      </c>
      <c r="I11" s="8">
        <v>0.0</v>
      </c>
      <c r="J11" s="9">
        <v>30.33068775486137</v>
      </c>
      <c r="K11" s="8">
        <v>140.8837920183699</v>
      </c>
      <c r="L11" s="10">
        <v>13.37113359238405</v>
      </c>
      <c r="M11" s="10">
        <v>0.03340419088507288</v>
      </c>
      <c r="N11" s="10">
        <v>0.3022637558862588</v>
      </c>
      <c r="O11" s="10">
        <v>0.4370105839297806</v>
      </c>
      <c r="P11" s="10">
        <v>0.2327808527830428</v>
      </c>
      <c r="Q11" s="10">
        <v>0.09076074788024326</v>
      </c>
      <c r="R11" s="10">
        <v>0.1840506461721914</v>
      </c>
      <c r="S11" s="11">
        <v>1.0</v>
      </c>
      <c r="T11" s="10">
        <v>0.03069949150085449</v>
      </c>
      <c r="U11" s="12">
        <v>80.0</v>
      </c>
      <c r="V11" s="12">
        <v>15.0</v>
      </c>
      <c r="X11" s="1" t="s">
        <v>24</v>
      </c>
      <c r="Y11" s="15" t="s">
        <v>25</v>
      </c>
      <c r="AB11" s="13">
        <f t="shared" si="1"/>
        <v>360.0631434</v>
      </c>
    </row>
    <row r="12">
      <c r="A12" s="8">
        <v>0.0</v>
      </c>
      <c r="B12" s="9">
        <v>20.0</v>
      </c>
      <c r="C12" s="8">
        <v>45.0</v>
      </c>
      <c r="D12" s="10">
        <v>10.0</v>
      </c>
      <c r="E12" s="8">
        <v>359.9932834386291</v>
      </c>
      <c r="F12" s="9">
        <v>20.50146825629093</v>
      </c>
      <c r="G12" s="8">
        <v>45.23086088324626</v>
      </c>
      <c r="H12" s="10">
        <v>10.27726532928676</v>
      </c>
      <c r="I12" s="8">
        <v>0.0</v>
      </c>
      <c r="J12" s="9">
        <v>11.83102178474692</v>
      </c>
      <c r="K12" s="8">
        <v>74.56283850799574</v>
      </c>
      <c r="L12" s="10">
        <v>8.678014218734074</v>
      </c>
      <c r="M12" s="10">
        <v>0.03327034597495675</v>
      </c>
      <c r="N12" s="10">
        <v>0.3307214411331241</v>
      </c>
      <c r="O12" s="10">
        <v>0.4158707850701809</v>
      </c>
      <c r="P12" s="10">
        <v>0.2542694532070417</v>
      </c>
      <c r="Q12" s="10">
        <v>0.08900583337362927</v>
      </c>
      <c r="R12" s="10">
        <v>0.1185560161031539</v>
      </c>
      <c r="S12" s="11">
        <v>1.0</v>
      </c>
      <c r="T12" s="10">
        <v>0.01798868179321289</v>
      </c>
      <c r="U12" s="12">
        <v>46.0</v>
      </c>
      <c r="V12" s="12">
        <v>9.0</v>
      </c>
      <c r="X12" s="1" t="s">
        <v>26</v>
      </c>
      <c r="Y12" s="16" t="s">
        <v>27</v>
      </c>
      <c r="AB12" s="13">
        <f t="shared" si="1"/>
        <v>359.9932834</v>
      </c>
    </row>
    <row r="13">
      <c r="A13" s="8">
        <v>0.0</v>
      </c>
      <c r="B13" s="9">
        <v>20.0</v>
      </c>
      <c r="C13" s="8">
        <v>45.0</v>
      </c>
      <c r="D13" s="10">
        <v>10.0</v>
      </c>
      <c r="E13" s="8">
        <v>0.02746455854442972</v>
      </c>
      <c r="F13" s="9">
        <v>20.23936631294004</v>
      </c>
      <c r="G13" s="8">
        <v>44.84194209581185</v>
      </c>
      <c r="H13" s="10">
        <v>10.16974687786392</v>
      </c>
      <c r="I13" s="8">
        <v>0.0</v>
      </c>
      <c r="J13" s="9">
        <v>25.65617819497929</v>
      </c>
      <c r="K13" s="8">
        <v>1.381775773592218</v>
      </c>
      <c r="L13" s="10">
        <v>9.111584763050839</v>
      </c>
      <c r="M13" s="10">
        <v>0.03300274350567434</v>
      </c>
      <c r="N13" s="10">
        <v>0.3198074883053461</v>
      </c>
      <c r="O13" s="10">
        <v>0.4100782066988173</v>
      </c>
      <c r="P13" s="10">
        <v>0.2478930459183318</v>
      </c>
      <c r="Q13" s="10">
        <v>0.0876413948695208</v>
      </c>
      <c r="R13" s="10">
        <v>0.07320149945179638</v>
      </c>
      <c r="S13" s="11">
        <v>1.0</v>
      </c>
      <c r="T13" s="10">
        <v>0.06396150588989258</v>
      </c>
      <c r="U13" s="12">
        <v>181.0</v>
      </c>
      <c r="V13" s="12">
        <v>33.0</v>
      </c>
      <c r="X13" s="1" t="s">
        <v>28</v>
      </c>
      <c r="Y13" s="17" t="s">
        <v>29</v>
      </c>
      <c r="AB13" s="13">
        <f t="shared" si="1"/>
        <v>360.0274646</v>
      </c>
    </row>
    <row r="14">
      <c r="A14" s="8">
        <v>0.0</v>
      </c>
      <c r="B14" s="9">
        <v>20.0</v>
      </c>
      <c r="C14" s="8">
        <v>45.0</v>
      </c>
      <c r="D14" s="10">
        <v>10.0</v>
      </c>
      <c r="E14" s="8">
        <v>359.9991041043389</v>
      </c>
      <c r="F14" s="9">
        <v>19.97083494062199</v>
      </c>
      <c r="G14" s="8">
        <v>44.91704696610783</v>
      </c>
      <c r="H14" s="10">
        <v>9.986168824658241</v>
      </c>
      <c r="I14" s="8">
        <v>0.0</v>
      </c>
      <c r="J14" s="9">
        <v>30.4368304122472</v>
      </c>
      <c r="K14" s="8">
        <v>36.8998664764616</v>
      </c>
      <c r="L14" s="10">
        <v>9.958017344439275</v>
      </c>
      <c r="M14" s="10">
        <v>0.03421101309248104</v>
      </c>
      <c r="N14" s="10">
        <v>0.3222392776591999</v>
      </c>
      <c r="O14" s="10">
        <v>0.4271899734124988</v>
      </c>
      <c r="P14" s="10">
        <v>0.2503249885670657</v>
      </c>
      <c r="Q14" s="10">
        <v>0.09439951351425525</v>
      </c>
      <c r="R14" s="10">
        <v>0.008186015212861292</v>
      </c>
      <c r="S14" s="11">
        <v>1.0</v>
      </c>
      <c r="T14" s="10">
        <v>0.01798892021179199</v>
      </c>
      <c r="U14" s="12">
        <v>46.0</v>
      </c>
      <c r="V14" s="12">
        <v>9.0</v>
      </c>
      <c r="X14" s="1" t="s">
        <v>30</v>
      </c>
      <c r="Y14" s="16" t="s">
        <v>27</v>
      </c>
      <c r="AB14" s="13">
        <f t="shared" si="1"/>
        <v>359.9991041</v>
      </c>
    </row>
    <row r="15">
      <c r="A15" s="8">
        <v>0.0</v>
      </c>
      <c r="B15" s="9">
        <v>20.0</v>
      </c>
      <c r="C15" s="8">
        <v>45.0</v>
      </c>
      <c r="D15" s="10">
        <v>10.0</v>
      </c>
      <c r="E15" s="8">
        <v>0.02484562341761869</v>
      </c>
      <c r="F15" s="9">
        <v>19.6262300271063</v>
      </c>
      <c r="G15" s="8">
        <v>44.91148508046319</v>
      </c>
      <c r="H15" s="10">
        <v>9.7610870631323</v>
      </c>
      <c r="I15" s="8">
        <v>0.0</v>
      </c>
      <c r="J15" s="9">
        <v>22.98053250591149</v>
      </c>
      <c r="K15" s="8">
        <v>177.3547864365697</v>
      </c>
      <c r="L15" s="10">
        <v>9.175795381017696</v>
      </c>
      <c r="M15" s="10">
        <v>0.03417907124468704</v>
      </c>
      <c r="N15" s="10">
        <v>0.3104955904292904</v>
      </c>
      <c r="O15" s="10">
        <v>0.4288564721035111</v>
      </c>
      <c r="P15" s="10">
        <v>0.2422929395317946</v>
      </c>
      <c r="Q15" s="10">
        <v>0.09449226972410472</v>
      </c>
      <c r="R15" s="10">
        <v>0.09930001080088854</v>
      </c>
      <c r="S15" s="11">
        <v>1.0</v>
      </c>
      <c r="T15" s="10">
        <v>0.03098106384277344</v>
      </c>
      <c r="U15" s="12">
        <v>85.0</v>
      </c>
      <c r="V15" s="12">
        <v>16.0</v>
      </c>
      <c r="X15" s="1" t="s">
        <v>31</v>
      </c>
      <c r="Y15" s="18" t="s">
        <v>32</v>
      </c>
      <c r="AB15" s="13">
        <f t="shared" si="1"/>
        <v>360.0248456</v>
      </c>
    </row>
    <row r="16">
      <c r="A16" s="8">
        <v>0.0</v>
      </c>
      <c r="B16" s="9">
        <v>20.0</v>
      </c>
      <c r="C16" s="8">
        <v>45.0</v>
      </c>
      <c r="D16" s="10">
        <v>10.0</v>
      </c>
      <c r="E16" s="8">
        <v>0.03099816379331216</v>
      </c>
      <c r="F16" s="9">
        <v>19.53828892224702</v>
      </c>
      <c r="G16" s="8">
        <v>44.92978021222689</v>
      </c>
      <c r="H16" s="10">
        <v>9.682292322525894</v>
      </c>
      <c r="I16" s="8">
        <v>0.0</v>
      </c>
      <c r="J16" s="9">
        <v>25.08971223056584</v>
      </c>
      <c r="K16" s="8">
        <v>123.5807593728755</v>
      </c>
      <c r="L16" s="10">
        <v>8.456348347367548</v>
      </c>
      <c r="M16" s="10">
        <v>0.03343822465512274</v>
      </c>
      <c r="N16" s="10">
        <v>0.3007794283490666</v>
      </c>
      <c r="O16" s="10">
        <v>0.4215337522380792</v>
      </c>
      <c r="P16" s="10">
        <v>0.2348063759251727</v>
      </c>
      <c r="Q16" s="10">
        <v>0.09055074251817737</v>
      </c>
      <c r="R16" s="10">
        <v>0.1274078781572604</v>
      </c>
      <c r="S16" s="11">
        <v>1.0</v>
      </c>
      <c r="T16" s="10">
        <v>0.01898837089538574</v>
      </c>
      <c r="U16" s="12">
        <v>52.0</v>
      </c>
      <c r="V16" s="12">
        <v>10.0</v>
      </c>
      <c r="AB16" s="13">
        <f t="shared" si="1"/>
        <v>360.0309982</v>
      </c>
    </row>
    <row r="17">
      <c r="A17" s="8">
        <v>0.0</v>
      </c>
      <c r="B17" s="9">
        <v>20.0</v>
      </c>
      <c r="C17" s="8">
        <v>45.0</v>
      </c>
      <c r="D17" s="10">
        <v>10.0</v>
      </c>
      <c r="E17" s="8">
        <v>359.9684768088402</v>
      </c>
      <c r="F17" s="9">
        <v>20.06967574921575</v>
      </c>
      <c r="G17" s="8">
        <v>44.42457229046546</v>
      </c>
      <c r="H17" s="10">
        <v>10.27273558714535</v>
      </c>
      <c r="I17" s="8">
        <v>0.0</v>
      </c>
      <c r="J17" s="9">
        <v>11.56763430707311</v>
      </c>
      <c r="K17" s="8">
        <v>85.18868977308806</v>
      </c>
      <c r="L17" s="10">
        <v>6.27339006106959</v>
      </c>
      <c r="M17" s="10">
        <v>0.03342633040319407</v>
      </c>
      <c r="N17" s="10">
        <v>0.3195998839536268</v>
      </c>
      <c r="O17" s="10">
        <v>0.4030757041029171</v>
      </c>
      <c r="P17" s="10">
        <v>0.2505118840612888</v>
      </c>
      <c r="Q17" s="10">
        <v>0.08962827245877023</v>
      </c>
      <c r="R17" s="10">
        <v>0.09625669974929965</v>
      </c>
      <c r="S17" s="11">
        <v>1.0</v>
      </c>
      <c r="T17" s="10">
        <v>0.01698780059814453</v>
      </c>
      <c r="U17" s="12">
        <v>46.0</v>
      </c>
      <c r="V17" s="12">
        <v>9.0</v>
      </c>
      <c r="AB17" s="13">
        <f t="shared" si="1"/>
        <v>359.9684768</v>
      </c>
    </row>
    <row r="18">
      <c r="A18" s="8">
        <v>0.0</v>
      </c>
      <c r="B18" s="9">
        <v>20.0</v>
      </c>
      <c r="C18" s="8">
        <v>45.0</v>
      </c>
      <c r="D18" s="10">
        <v>10.0</v>
      </c>
      <c r="E18" s="8">
        <v>0.002375503378974142</v>
      </c>
      <c r="F18" s="9">
        <v>20.41948735071874</v>
      </c>
      <c r="G18" s="8">
        <v>45.00707781304208</v>
      </c>
      <c r="H18" s="10">
        <v>10.29694958565178</v>
      </c>
      <c r="I18" s="8">
        <v>0.0</v>
      </c>
      <c r="J18" s="9">
        <v>9.143489952512695</v>
      </c>
      <c r="K18" s="8">
        <v>149.8440434481828</v>
      </c>
      <c r="L18" s="10">
        <v>10.47462558341396</v>
      </c>
      <c r="M18" s="10">
        <v>0.03444772199221472</v>
      </c>
      <c r="N18" s="10">
        <v>0.3401182582847402</v>
      </c>
      <c r="O18" s="10">
        <v>0.4263573398136278</v>
      </c>
      <c r="P18" s="10">
        <v>0.2627792444285889</v>
      </c>
      <c r="Q18" s="10">
        <v>0.09533198056274976</v>
      </c>
      <c r="R18" s="10">
        <v>0.1099654968103017</v>
      </c>
      <c r="S18" s="11">
        <v>1.0</v>
      </c>
      <c r="T18" s="10">
        <v>0.01998734474182129</v>
      </c>
      <c r="U18" s="12">
        <v>57.0</v>
      </c>
      <c r="V18" s="12">
        <v>11.0</v>
      </c>
      <c r="AB18" s="13">
        <f t="shared" si="1"/>
        <v>360.0023755</v>
      </c>
    </row>
    <row r="19">
      <c r="A19" s="8">
        <v>0.0</v>
      </c>
      <c r="B19" s="9">
        <v>20.0</v>
      </c>
      <c r="C19" s="8">
        <v>45.0</v>
      </c>
      <c r="D19" s="10">
        <v>10.0</v>
      </c>
      <c r="E19" s="8">
        <v>0.01596917997871043</v>
      </c>
      <c r="F19" s="9">
        <v>19.16763455526497</v>
      </c>
      <c r="G19" s="8">
        <v>44.73487942613244</v>
      </c>
      <c r="H19" s="10">
        <v>9.4922222114739</v>
      </c>
      <c r="I19" s="8">
        <v>0.0</v>
      </c>
      <c r="J19" s="9">
        <v>18.00883701063855</v>
      </c>
      <c r="K19" s="8">
        <v>67.37465166293475</v>
      </c>
      <c r="L19" s="10">
        <v>5.518474988603211</v>
      </c>
      <c r="M19" s="10">
        <v>0.03385513507922495</v>
      </c>
      <c r="N19" s="10">
        <v>0.2928379790703945</v>
      </c>
      <c r="O19" s="10">
        <v>0.4255960515019279</v>
      </c>
      <c r="P19" s="10">
        <v>0.2303967818886363</v>
      </c>
      <c r="Q19" s="10">
        <v>0.09302017161177922</v>
      </c>
      <c r="R19" s="10">
        <v>0.2069285435341405</v>
      </c>
      <c r="S19" s="11">
        <v>1.0</v>
      </c>
      <c r="T19" s="10">
        <v>0.01599025726318359</v>
      </c>
      <c r="U19" s="12">
        <v>46.0</v>
      </c>
      <c r="V19" s="12">
        <v>9.0</v>
      </c>
      <c r="W19" s="11"/>
      <c r="X19" s="19"/>
      <c r="Y19" s="18" t="s">
        <v>33</v>
      </c>
      <c r="AA19" s="18"/>
      <c r="AB19" s="13">
        <f t="shared" si="1"/>
        <v>360.0159692</v>
      </c>
    </row>
    <row r="20">
      <c r="A20" s="8">
        <v>0.0</v>
      </c>
      <c r="B20" s="9">
        <v>20.0</v>
      </c>
      <c r="C20" s="8">
        <v>45.0</v>
      </c>
      <c r="D20" s="10">
        <v>10.0</v>
      </c>
      <c r="E20" s="8">
        <v>359.9824892888611</v>
      </c>
      <c r="F20" s="9">
        <v>19.54238762842704</v>
      </c>
      <c r="G20" s="8">
        <v>44.77182681190871</v>
      </c>
      <c r="H20" s="10">
        <v>9.752845342370165</v>
      </c>
      <c r="I20" s="8">
        <v>0.0</v>
      </c>
      <c r="J20" s="9">
        <v>38.24202527186527</v>
      </c>
      <c r="K20" s="8">
        <v>89.6746916379975</v>
      </c>
      <c r="L20" s="10">
        <v>12.79599941650764</v>
      </c>
      <c r="M20" s="10">
        <v>0.03360299718241439</v>
      </c>
      <c r="N20" s="10">
        <v>0.3027159697837874</v>
      </c>
      <c r="O20" s="10">
        <v>0.4190850760163253</v>
      </c>
      <c r="P20" s="10">
        <v>0.2369805661770852</v>
      </c>
      <c r="Q20" s="10">
        <v>0.09131067432976286</v>
      </c>
      <c r="R20" s="10">
        <v>0.1100050361922193</v>
      </c>
      <c r="S20" s="11">
        <v>1.0</v>
      </c>
      <c r="T20" s="10">
        <v>0.02098488807678223</v>
      </c>
      <c r="U20" s="12">
        <v>57.0</v>
      </c>
      <c r="V20" s="12">
        <v>11.0</v>
      </c>
      <c r="X20" s="18" t="s">
        <v>3</v>
      </c>
      <c r="Y20" s="8">
        <f>MOD(AVERAGE(AB3:AB1000), 360)</f>
        <v>359.9957464</v>
      </c>
      <c r="AB20" s="13">
        <f t="shared" si="1"/>
        <v>359.9824893</v>
      </c>
    </row>
    <row r="21" ht="15.75" customHeight="1">
      <c r="A21" s="8">
        <v>0.0</v>
      </c>
      <c r="B21" s="9">
        <v>20.0</v>
      </c>
      <c r="C21" s="8">
        <v>45.0</v>
      </c>
      <c r="D21" s="10">
        <v>10.0</v>
      </c>
      <c r="E21" s="8">
        <v>359.999357051759</v>
      </c>
      <c r="F21" s="9">
        <v>20.31999365466691</v>
      </c>
      <c r="G21" s="8">
        <v>45.12869266608317</v>
      </c>
      <c r="H21" s="10">
        <v>10.17430791664222</v>
      </c>
      <c r="I21" s="8">
        <v>0.0</v>
      </c>
      <c r="J21" s="9">
        <v>7.663257151155774</v>
      </c>
      <c r="K21" s="8">
        <v>31.82529639693435</v>
      </c>
      <c r="L21" s="10">
        <v>10.73092671581588</v>
      </c>
      <c r="M21" s="10">
        <v>0.03324894203757789</v>
      </c>
      <c r="N21" s="10">
        <v>0.3245146812760281</v>
      </c>
      <c r="O21" s="10">
        <v>0.4156757770109047</v>
      </c>
      <c r="P21" s="10">
        <v>0.2503414282500587</v>
      </c>
      <c r="Q21" s="10">
        <v>0.0889888193506303</v>
      </c>
      <c r="R21" s="10">
        <v>0.07362117076178519</v>
      </c>
      <c r="S21" s="11">
        <v>1.0</v>
      </c>
      <c r="T21" s="10">
        <v>0.01699042320251465</v>
      </c>
      <c r="U21" s="12">
        <v>46.0</v>
      </c>
      <c r="V21" s="12">
        <v>9.0</v>
      </c>
      <c r="W21" s="20"/>
      <c r="X21" s="18" t="s">
        <v>4</v>
      </c>
      <c r="Y21" s="9">
        <f>AVERAGE(F3:F1000)</f>
        <v>19.99708904</v>
      </c>
      <c r="AA21" s="1"/>
      <c r="AB21" s="13">
        <f t="shared" si="1"/>
        <v>359.9993571</v>
      </c>
    </row>
    <row r="22" ht="15.75" customHeight="1">
      <c r="A22" s="8">
        <v>0.0</v>
      </c>
      <c r="B22" s="9">
        <v>20.0</v>
      </c>
      <c r="C22" s="8">
        <v>45.0</v>
      </c>
      <c r="D22" s="10">
        <v>10.0</v>
      </c>
      <c r="E22" s="8">
        <v>359.9469563323816</v>
      </c>
      <c r="F22" s="9">
        <v>20.41479322454069</v>
      </c>
      <c r="G22" s="8">
        <v>44.35407615017196</v>
      </c>
      <c r="H22" s="10">
        <v>10.55954864167905</v>
      </c>
      <c r="I22" s="8">
        <v>0.0</v>
      </c>
      <c r="J22" s="9">
        <v>28.60656179442489</v>
      </c>
      <c r="K22" s="8">
        <v>36.92650913964085</v>
      </c>
      <c r="L22" s="10">
        <v>10.48744461541594</v>
      </c>
      <c r="M22" s="10">
        <v>0.03288097660052001</v>
      </c>
      <c r="N22" s="10">
        <v>0.3261560061367513</v>
      </c>
      <c r="O22" s="10">
        <v>0.3914482525143285</v>
      </c>
      <c r="P22" s="10">
        <v>0.2551888501986435</v>
      </c>
      <c r="Q22" s="10">
        <v>0.08639224774314232</v>
      </c>
      <c r="R22" s="10">
        <v>0.2038622756151205</v>
      </c>
      <c r="S22" s="11">
        <v>1.0</v>
      </c>
      <c r="T22" s="10">
        <v>0.01698803901672363</v>
      </c>
      <c r="U22" s="12">
        <v>46.0</v>
      </c>
      <c r="V22" s="12">
        <v>9.0</v>
      </c>
      <c r="X22" s="18" t="s">
        <v>5</v>
      </c>
      <c r="Y22" s="8">
        <f>AVERAGE(G3:G1000)</f>
        <v>45.004648</v>
      </c>
      <c r="AB22" s="13">
        <f t="shared" si="1"/>
        <v>359.9469563</v>
      </c>
    </row>
    <row r="23" ht="15.75" customHeight="1">
      <c r="A23" s="8">
        <v>0.0</v>
      </c>
      <c r="B23" s="9">
        <v>20.0</v>
      </c>
      <c r="C23" s="8">
        <v>45.0</v>
      </c>
      <c r="D23" s="10">
        <v>10.0</v>
      </c>
      <c r="E23" s="8">
        <v>359.9580446003653</v>
      </c>
      <c r="F23" s="9">
        <v>20.39819815127199</v>
      </c>
      <c r="G23" s="8">
        <v>44.55426242967015</v>
      </c>
      <c r="H23" s="10">
        <v>10.44784338679252</v>
      </c>
      <c r="I23" s="8">
        <v>0.0</v>
      </c>
      <c r="J23" s="9">
        <v>9.133938688829014</v>
      </c>
      <c r="K23" s="8">
        <v>67.60634893649447</v>
      </c>
      <c r="L23" s="10">
        <v>14.59185922862679</v>
      </c>
      <c r="M23" s="10">
        <v>0.03256021015102218</v>
      </c>
      <c r="N23" s="10">
        <v>0.3217518980485605</v>
      </c>
      <c r="O23" s="10">
        <v>0.3934344495874097</v>
      </c>
      <c r="P23" s="10">
        <v>0.250664934627852</v>
      </c>
      <c r="Q23" s="10">
        <v>0.08489996501047378</v>
      </c>
      <c r="R23" s="10">
        <v>0.1667763151377249</v>
      </c>
      <c r="S23" s="11">
        <v>1.0</v>
      </c>
      <c r="T23" s="10">
        <v>0.01699066162109375</v>
      </c>
      <c r="U23" s="12">
        <v>46.0</v>
      </c>
      <c r="V23" s="12">
        <v>9.0</v>
      </c>
      <c r="X23" s="18" t="s">
        <v>34</v>
      </c>
      <c r="Y23" s="10">
        <f>AVERAGE(H3:H1000)</f>
        <v>10.0049289</v>
      </c>
      <c r="AB23" s="13">
        <f t="shared" si="1"/>
        <v>359.9580446</v>
      </c>
    </row>
    <row r="24" ht="15.75" customHeight="1">
      <c r="A24" s="8">
        <v>0.0</v>
      </c>
      <c r="B24" s="9">
        <v>20.0</v>
      </c>
      <c r="C24" s="8">
        <v>45.0</v>
      </c>
      <c r="D24" s="10">
        <v>10.0</v>
      </c>
      <c r="E24" s="8">
        <v>0.0291189091489064</v>
      </c>
      <c r="F24" s="9">
        <v>19.37568553858775</v>
      </c>
      <c r="G24" s="8">
        <v>45.23184833814877</v>
      </c>
      <c r="H24" s="10">
        <v>9.487294033114468</v>
      </c>
      <c r="I24" s="8">
        <v>0.0</v>
      </c>
      <c r="J24" s="9">
        <v>40.32658169839642</v>
      </c>
      <c r="K24" s="8">
        <v>69.38353682224995</v>
      </c>
      <c r="L24" s="10">
        <v>7.232506155975265</v>
      </c>
      <c r="M24" s="10">
        <v>0.03377329145663743</v>
      </c>
      <c r="N24" s="10">
        <v>0.2979165950097378</v>
      </c>
      <c r="O24" s="10">
        <v>0.4329825581493044</v>
      </c>
      <c r="P24" s="10">
        <v>0.2319044985292612</v>
      </c>
      <c r="Q24" s="10">
        <v>0.09268867675751041</v>
      </c>
      <c r="R24" s="10">
        <v>0.1932786325800162</v>
      </c>
      <c r="S24" s="11">
        <v>1.0</v>
      </c>
      <c r="T24" s="10">
        <v>0.01698875427246094</v>
      </c>
      <c r="U24" s="12">
        <v>46.0</v>
      </c>
      <c r="V24" s="12">
        <v>9.0</v>
      </c>
      <c r="X24" s="18" t="s">
        <v>11</v>
      </c>
      <c r="Y24" s="10">
        <f>AVERAGE(Q3:Q1000)</f>
        <v>0.08998809649</v>
      </c>
      <c r="Z24" s="1" t="s">
        <v>35</v>
      </c>
      <c r="AA24" s="2">
        <f>SQRT(Y24)</f>
        <v>0.2999801602</v>
      </c>
      <c r="AB24" s="13">
        <f t="shared" si="1"/>
        <v>360.0291189</v>
      </c>
    </row>
    <row r="25" ht="15.75" customHeight="1">
      <c r="A25" s="8">
        <v>0.0</v>
      </c>
      <c r="B25" s="9">
        <v>20.0</v>
      </c>
      <c r="C25" s="8">
        <v>45.0</v>
      </c>
      <c r="D25" s="10">
        <v>10.0</v>
      </c>
      <c r="E25" s="8">
        <v>0.008264932480013847</v>
      </c>
      <c r="F25" s="9">
        <v>20.65756742525984</v>
      </c>
      <c r="G25" s="8">
        <v>45.63406638161335</v>
      </c>
      <c r="H25" s="10">
        <v>10.22926424092917</v>
      </c>
      <c r="I25" s="8">
        <v>0.0</v>
      </c>
      <c r="J25" s="9">
        <v>15.21792639382797</v>
      </c>
      <c r="K25" s="8">
        <v>11.47901930032902</v>
      </c>
      <c r="L25" s="10">
        <v>12.94041478783169</v>
      </c>
      <c r="M25" s="10">
        <v>0.03335673804682067</v>
      </c>
      <c r="N25" s="10">
        <v>0.3358710337492644</v>
      </c>
      <c r="O25" s="10">
        <v>0.4255399904870511</v>
      </c>
      <c r="P25" s="10">
        <v>0.2558574333736984</v>
      </c>
      <c r="Q25" s="10">
        <v>0.08963545189784286</v>
      </c>
      <c r="R25" s="10">
        <v>0.1300312383309509</v>
      </c>
      <c r="S25" s="11">
        <v>1.0</v>
      </c>
      <c r="T25" s="10">
        <v>0.01698946952819824</v>
      </c>
      <c r="U25" s="12">
        <v>46.0</v>
      </c>
      <c r="V25" s="12">
        <v>9.0</v>
      </c>
      <c r="X25" s="18" t="s">
        <v>12</v>
      </c>
      <c r="Y25" s="10">
        <f>AVERAGE(R3:R1000)</f>
        <v>0.09619152047</v>
      </c>
      <c r="AB25" s="13">
        <f t="shared" si="1"/>
        <v>360.0082649</v>
      </c>
    </row>
    <row r="26" ht="15.75" customHeight="1">
      <c r="A26" s="8">
        <v>0.0</v>
      </c>
      <c r="B26" s="9">
        <v>20.0</v>
      </c>
      <c r="C26" s="8">
        <v>45.0</v>
      </c>
      <c r="D26" s="10">
        <v>10.0</v>
      </c>
      <c r="E26" s="8">
        <v>0.03375001373075143</v>
      </c>
      <c r="F26" s="9">
        <v>19.61583342442703</v>
      </c>
      <c r="G26" s="8">
        <v>44.58969611866877</v>
      </c>
      <c r="H26" s="10">
        <v>9.84248252742372</v>
      </c>
      <c r="I26" s="8">
        <v>0.0</v>
      </c>
      <c r="J26" s="9">
        <v>47.9446872178565</v>
      </c>
      <c r="K26" s="8">
        <v>122.4637021095717</v>
      </c>
      <c r="L26" s="10">
        <v>6.726360638286395</v>
      </c>
      <c r="M26" s="10">
        <v>0.03381018137527801</v>
      </c>
      <c r="N26" s="10">
        <v>0.3074154255669168</v>
      </c>
      <c r="O26" s="10">
        <v>0.4184662251642541</v>
      </c>
      <c r="P26" s="10">
        <v>0.2411647720438443</v>
      </c>
      <c r="Q26" s="10">
        <v>0.09229405609845344</v>
      </c>
      <c r="R26" s="10">
        <v>0.09008834990778691</v>
      </c>
      <c r="S26" s="11">
        <v>1.0</v>
      </c>
      <c r="T26" s="10">
        <v>0.01699042320251465</v>
      </c>
      <c r="U26" s="12">
        <v>46.0</v>
      </c>
      <c r="V26" s="12">
        <v>9.0</v>
      </c>
      <c r="X26" s="1" t="s">
        <v>36</v>
      </c>
      <c r="Y26" s="21">
        <f>AVERAGE(S3:S1000)</f>
        <v>1</v>
      </c>
      <c r="AB26" s="13">
        <f t="shared" si="1"/>
        <v>360.03375</v>
      </c>
    </row>
    <row r="27" ht="15.75" customHeight="1">
      <c r="A27" s="8">
        <v>0.0</v>
      </c>
      <c r="B27" s="9">
        <v>20.0</v>
      </c>
      <c r="C27" s="8">
        <v>45.0</v>
      </c>
      <c r="D27" s="10">
        <v>10.0</v>
      </c>
      <c r="E27" s="8">
        <v>359.9585111121168</v>
      </c>
      <c r="F27" s="9">
        <v>19.91822524862189</v>
      </c>
      <c r="G27" s="8">
        <v>44.13317587284216</v>
      </c>
      <c r="H27" s="10">
        <v>10.24323985533895</v>
      </c>
      <c r="I27" s="8">
        <v>0.0</v>
      </c>
      <c r="J27" s="9">
        <v>10.44207248274512</v>
      </c>
      <c r="K27" s="8">
        <v>132.8799682135718</v>
      </c>
      <c r="L27" s="10">
        <v>7.385256300604408</v>
      </c>
      <c r="M27" s="10">
        <v>0.03412978575583205</v>
      </c>
      <c r="N27" s="10">
        <v>0.321617138341489</v>
      </c>
      <c r="O27" s="10">
        <v>0.4080717331335454</v>
      </c>
      <c r="P27" s="10">
        <v>0.253624490255328</v>
      </c>
      <c r="Q27" s="10">
        <v>0.09341641333891225</v>
      </c>
      <c r="R27" s="10">
        <v>0.09966735159932322</v>
      </c>
      <c r="S27" s="11">
        <v>1.0</v>
      </c>
      <c r="T27" s="10">
        <v>0.02098822593688965</v>
      </c>
      <c r="U27" s="12">
        <v>57.0</v>
      </c>
      <c r="V27" s="12">
        <v>11.0</v>
      </c>
      <c r="X27" s="18" t="s">
        <v>14</v>
      </c>
      <c r="Y27" s="12">
        <f>AVERAGE(U3:U1000)</f>
        <v>68.79</v>
      </c>
      <c r="Z27" s="1" t="s">
        <v>37</v>
      </c>
      <c r="AA27" s="4">
        <f>MAX(U3:U1000)</f>
        <v>181</v>
      </c>
      <c r="AB27" s="13">
        <f t="shared" si="1"/>
        <v>359.9585111</v>
      </c>
    </row>
    <row r="28" ht="15.75" customHeight="1">
      <c r="A28" s="8">
        <v>0.0</v>
      </c>
      <c r="B28" s="9">
        <v>20.0</v>
      </c>
      <c r="C28" s="8">
        <v>45.0</v>
      </c>
      <c r="D28" s="10">
        <v>10.0</v>
      </c>
      <c r="E28" s="8">
        <v>0.00845720294902374</v>
      </c>
      <c r="F28" s="9">
        <v>19.84553073365336</v>
      </c>
      <c r="G28" s="8">
        <v>45.16404416852782</v>
      </c>
      <c r="H28" s="10">
        <v>9.831510827896349</v>
      </c>
      <c r="I28" s="8">
        <v>0.0</v>
      </c>
      <c r="J28" s="9">
        <v>24.68985819987608</v>
      </c>
      <c r="K28" s="8">
        <v>38.18239445905804</v>
      </c>
      <c r="L28" s="10">
        <v>6.530701246198296</v>
      </c>
      <c r="M28" s="10">
        <v>0.03220658518734296</v>
      </c>
      <c r="N28" s="10">
        <v>0.2989460380083664</v>
      </c>
      <c r="O28" s="10">
        <v>0.4074615993901062</v>
      </c>
      <c r="P28" s="10">
        <v>0.231658931715208</v>
      </c>
      <c r="Q28" s="10">
        <v>0.08387880868769565</v>
      </c>
      <c r="R28" s="10">
        <v>0.06121013683858265</v>
      </c>
      <c r="S28" s="11">
        <v>1.0</v>
      </c>
      <c r="T28" s="10">
        <v>0.01722979545593262</v>
      </c>
      <c r="U28" s="12">
        <v>46.0</v>
      </c>
      <c r="V28" s="12">
        <v>9.0</v>
      </c>
      <c r="X28" s="1" t="s">
        <v>15</v>
      </c>
      <c r="Y28" s="4">
        <f>AVERAGE(V3:V1000)</f>
        <v>13.05</v>
      </c>
      <c r="Z28" s="1" t="s">
        <v>38</v>
      </c>
      <c r="AA28" s="4">
        <f>MAX(V3:V1000)</f>
        <v>33</v>
      </c>
      <c r="AB28" s="13">
        <f t="shared" si="1"/>
        <v>360.0084572</v>
      </c>
    </row>
    <row r="29" ht="15.75" customHeight="1">
      <c r="A29" s="8">
        <v>0.0</v>
      </c>
      <c r="B29" s="9">
        <v>20.0</v>
      </c>
      <c r="C29" s="8">
        <v>45.0</v>
      </c>
      <c r="D29" s="10">
        <v>10.0</v>
      </c>
      <c r="E29" s="8">
        <v>0.01204821256679293</v>
      </c>
      <c r="F29" s="9">
        <v>20.6813744094505</v>
      </c>
      <c r="G29" s="8">
        <v>45.40060609010801</v>
      </c>
      <c r="H29" s="10">
        <v>10.31892853275129</v>
      </c>
      <c r="I29" s="8">
        <v>0.0</v>
      </c>
      <c r="J29" s="9">
        <v>33.0881765631263</v>
      </c>
      <c r="K29" s="8">
        <v>47.05628295381378</v>
      </c>
      <c r="L29" s="10">
        <v>10.92733701397054</v>
      </c>
      <c r="M29" s="10">
        <v>0.03202448274856053</v>
      </c>
      <c r="N29" s="10">
        <v>0.3237477761805924</v>
      </c>
      <c r="O29" s="10">
        <v>0.4038703032391727</v>
      </c>
      <c r="P29" s="10">
        <v>0.247551429517668</v>
      </c>
      <c r="Q29" s="10">
        <v>0.08247667727478052</v>
      </c>
      <c r="R29" s="10">
        <v>0.1495405393697606</v>
      </c>
      <c r="S29" s="11">
        <v>1.0</v>
      </c>
      <c r="T29" s="10">
        <v>0.01698923110961914</v>
      </c>
      <c r="U29" s="12">
        <v>46.0</v>
      </c>
      <c r="V29" s="12">
        <v>9.0</v>
      </c>
      <c r="X29" s="1" t="s">
        <v>13</v>
      </c>
      <c r="Y29" s="2">
        <f>AVERAGE(T3:T1000)</f>
        <v>0.02494117737</v>
      </c>
      <c r="Z29" s="1" t="s">
        <v>39</v>
      </c>
      <c r="AA29" s="2">
        <f>MAX(T3:T1000)</f>
        <v>0.06396150589</v>
      </c>
      <c r="AB29" s="13">
        <f t="shared" si="1"/>
        <v>360.0120482</v>
      </c>
    </row>
    <row r="30" ht="15.75" customHeight="1">
      <c r="A30" s="8">
        <v>0.0</v>
      </c>
      <c r="B30" s="9">
        <v>20.0</v>
      </c>
      <c r="C30" s="8">
        <v>45.0</v>
      </c>
      <c r="D30" s="10">
        <v>10.0</v>
      </c>
      <c r="E30" s="8">
        <v>359.9630838735596</v>
      </c>
      <c r="F30" s="9">
        <v>19.86449825278407</v>
      </c>
      <c r="G30" s="8">
        <v>44.39699680315105</v>
      </c>
      <c r="H30" s="10">
        <v>10.13266444877512</v>
      </c>
      <c r="I30" s="8">
        <v>0.0</v>
      </c>
      <c r="J30" s="9">
        <v>7.728601537472459</v>
      </c>
      <c r="K30" s="8">
        <v>149.7044605895194</v>
      </c>
      <c r="L30" s="10">
        <v>13.93457252932164</v>
      </c>
      <c r="M30" s="10">
        <v>0.03338771890763385</v>
      </c>
      <c r="N30" s="10">
        <v>0.3123810365768158</v>
      </c>
      <c r="O30" s="10">
        <v>0.403960397118529</v>
      </c>
      <c r="P30" s="10">
        <v>0.2454599258003745</v>
      </c>
      <c r="Q30" s="10">
        <v>0.08957837328246852</v>
      </c>
      <c r="R30" s="10">
        <v>0.06876203599310185</v>
      </c>
      <c r="S30" s="11">
        <v>1.0</v>
      </c>
      <c r="T30" s="10">
        <v>0.01699137687683105</v>
      </c>
      <c r="U30" s="12">
        <v>46.0</v>
      </c>
      <c r="V30" s="12">
        <v>9.0</v>
      </c>
      <c r="X30" s="17" t="s">
        <v>7</v>
      </c>
      <c r="Y30" s="10">
        <f>AVERAGE(M3:M1000)</f>
        <v>0.03339927923</v>
      </c>
      <c r="AB30" s="13">
        <f t="shared" si="1"/>
        <v>359.9630839</v>
      </c>
    </row>
    <row r="31" ht="15.75" customHeight="1">
      <c r="A31" s="8">
        <v>0.0</v>
      </c>
      <c r="B31" s="9">
        <v>20.0</v>
      </c>
      <c r="C31" s="8">
        <v>45.0</v>
      </c>
      <c r="D31" s="10">
        <v>10.0</v>
      </c>
      <c r="E31" s="8">
        <v>359.963631979611</v>
      </c>
      <c r="F31" s="9">
        <v>20.36833306765033</v>
      </c>
      <c r="G31" s="8">
        <v>44.79894200466427</v>
      </c>
      <c r="H31" s="10">
        <v>10.34587568840655</v>
      </c>
      <c r="I31" s="8">
        <v>0.0</v>
      </c>
      <c r="J31" s="9">
        <v>12.84254929464681</v>
      </c>
      <c r="K31" s="8">
        <v>6.145230874105857</v>
      </c>
      <c r="L31" s="10">
        <v>7.862838212561917</v>
      </c>
      <c r="M31" s="10">
        <v>0.03408291384897471</v>
      </c>
      <c r="N31" s="10">
        <v>0.3352119760363286</v>
      </c>
      <c r="O31" s="10">
        <v>0.4169998335838119</v>
      </c>
      <c r="P31" s="10">
        <v>0.2601217763574354</v>
      </c>
      <c r="Q31" s="10">
        <v>0.09320547325863411</v>
      </c>
      <c r="R31" s="10">
        <v>0.1312817993864688</v>
      </c>
      <c r="S31" s="11">
        <v>1.0</v>
      </c>
      <c r="T31" s="10">
        <v>0.04297232627868652</v>
      </c>
      <c r="U31" s="12">
        <v>46.0</v>
      </c>
      <c r="V31" s="12">
        <v>9.0</v>
      </c>
      <c r="X31" s="17" t="s">
        <v>8</v>
      </c>
      <c r="Y31" s="10">
        <f>AVERAGE(N3:N1000)</f>
        <v>0.3155819273</v>
      </c>
      <c r="AB31" s="13">
        <f t="shared" si="1"/>
        <v>359.963632</v>
      </c>
    </row>
    <row r="32" ht="15.75" customHeight="1">
      <c r="A32" s="8">
        <v>0.0</v>
      </c>
      <c r="B32" s="9">
        <v>20.0</v>
      </c>
      <c r="C32" s="8">
        <v>45.0</v>
      </c>
      <c r="D32" s="10">
        <v>10.0</v>
      </c>
      <c r="E32" s="8">
        <v>359.9916256275053</v>
      </c>
      <c r="F32" s="9">
        <v>19.78828356583339</v>
      </c>
      <c r="G32" s="8">
        <v>44.55367585007416</v>
      </c>
      <c r="H32" s="10">
        <v>9.9865551065385</v>
      </c>
      <c r="I32" s="8">
        <v>0.0</v>
      </c>
      <c r="J32" s="9">
        <v>36.15007665739633</v>
      </c>
      <c r="K32" s="8">
        <v>175.2810780515311</v>
      </c>
      <c r="L32" s="10">
        <v>10.55785579932455</v>
      </c>
      <c r="M32" s="10">
        <v>0.03301089861670798</v>
      </c>
      <c r="N32" s="10">
        <v>0.3057885153845272</v>
      </c>
      <c r="O32" s="10">
        <v>0.4056885715402597</v>
      </c>
      <c r="P32" s="10">
        <v>0.2395818998904292</v>
      </c>
      <c r="Q32" s="10">
        <v>0.08780016140830715</v>
      </c>
      <c r="R32" s="10">
        <v>0.03425595641774665</v>
      </c>
      <c r="S32" s="11">
        <v>1.0</v>
      </c>
      <c r="T32" s="10">
        <v>0.05796551704406738</v>
      </c>
      <c r="U32" s="12">
        <v>164.0</v>
      </c>
      <c r="V32" s="12">
        <v>30.0</v>
      </c>
      <c r="X32" s="17" t="s">
        <v>9</v>
      </c>
      <c r="Y32" s="10">
        <f>AVERAGE(O3:O1000)</f>
        <v>0.4170509174</v>
      </c>
      <c r="AB32" s="13">
        <f t="shared" si="1"/>
        <v>359.9916256</v>
      </c>
    </row>
    <row r="33" ht="15.75" customHeight="1">
      <c r="A33" s="8">
        <v>0.0</v>
      </c>
      <c r="B33" s="9">
        <v>20.0</v>
      </c>
      <c r="C33" s="8">
        <v>45.0</v>
      </c>
      <c r="D33" s="10">
        <v>10.0</v>
      </c>
      <c r="E33" s="8">
        <v>359.9904931597256</v>
      </c>
      <c r="F33" s="9">
        <v>19.80227942727928</v>
      </c>
      <c r="G33" s="8">
        <v>44.68685075345887</v>
      </c>
      <c r="H33" s="10">
        <v>9.96564966743767</v>
      </c>
      <c r="I33" s="8">
        <v>0.0</v>
      </c>
      <c r="J33" s="9">
        <v>12.10746354932483</v>
      </c>
      <c r="K33" s="8">
        <v>30.15353093696381</v>
      </c>
      <c r="L33" s="10">
        <v>14.05936168847768</v>
      </c>
      <c r="M33" s="10">
        <v>0.03344318997978702</v>
      </c>
      <c r="N33" s="10">
        <v>0.3100601059013373</v>
      </c>
      <c r="O33" s="10">
        <v>0.4128161490488739</v>
      </c>
      <c r="P33" s="10">
        <v>0.2424180582558672</v>
      </c>
      <c r="Q33" s="10">
        <v>0.09016226302223933</v>
      </c>
      <c r="R33" s="10">
        <v>0.0352697387661068</v>
      </c>
      <c r="S33" s="11">
        <v>1.0</v>
      </c>
      <c r="T33" s="10">
        <v>0.01698946952819824</v>
      </c>
      <c r="U33" s="12">
        <v>46.0</v>
      </c>
      <c r="V33" s="12">
        <v>9.0</v>
      </c>
      <c r="X33" s="17" t="s">
        <v>10</v>
      </c>
      <c r="Y33" s="10">
        <f>AVERAGE(P3:P1000)</f>
        <v>0.24493052</v>
      </c>
      <c r="AB33" s="13">
        <f t="shared" si="1"/>
        <v>359.9904932</v>
      </c>
    </row>
    <row r="34" ht="15.75" customHeight="1">
      <c r="A34" s="8">
        <v>0.0</v>
      </c>
      <c r="B34" s="9">
        <v>20.0</v>
      </c>
      <c r="C34" s="8">
        <v>45.0</v>
      </c>
      <c r="D34" s="10">
        <v>10.0</v>
      </c>
      <c r="E34" s="8">
        <v>0.066733066603783</v>
      </c>
      <c r="F34" s="9">
        <v>19.52729025319879</v>
      </c>
      <c r="G34" s="8">
        <v>45.34107845121152</v>
      </c>
      <c r="H34" s="10">
        <v>9.511692814612472</v>
      </c>
      <c r="I34" s="8">
        <v>0.0</v>
      </c>
      <c r="J34" s="9">
        <v>32.57008673966288</v>
      </c>
      <c r="K34" s="8">
        <v>166.0869671539245</v>
      </c>
      <c r="L34" s="10">
        <v>7.000898192282924</v>
      </c>
      <c r="M34" s="10">
        <v>0.03361184679476134</v>
      </c>
      <c r="N34" s="10">
        <v>0.300951578737448</v>
      </c>
      <c r="O34" s="10">
        <v>0.4351078589763727</v>
      </c>
      <c r="P34" s="10">
        <v>0.2331717142303211</v>
      </c>
      <c r="Q34" s="10">
        <v>0.09183030314201449</v>
      </c>
      <c r="R34" s="10">
        <v>0.1866795031782138</v>
      </c>
      <c r="S34" s="11">
        <v>1.0</v>
      </c>
      <c r="T34" s="10">
        <v>0.03498029708862305</v>
      </c>
      <c r="U34" s="12">
        <v>102.0</v>
      </c>
      <c r="V34" s="12">
        <v>19.0</v>
      </c>
      <c r="AB34" s="13">
        <f t="shared" si="1"/>
        <v>360.0667331</v>
      </c>
    </row>
    <row r="35" ht="15.75" customHeight="1">
      <c r="A35" s="8">
        <v>0.0</v>
      </c>
      <c r="B35" s="9">
        <v>20.0</v>
      </c>
      <c r="C35" s="8">
        <v>45.0</v>
      </c>
      <c r="D35" s="10">
        <v>10.0</v>
      </c>
      <c r="E35" s="8">
        <v>0.03542832902469044</v>
      </c>
      <c r="F35" s="9">
        <v>19.93874182318286</v>
      </c>
      <c r="G35" s="8">
        <v>45.18294389996124</v>
      </c>
      <c r="H35" s="10">
        <v>9.863593566717446</v>
      </c>
      <c r="I35" s="8">
        <v>0.0</v>
      </c>
      <c r="J35" s="9">
        <v>23.164960928955</v>
      </c>
      <c r="K35" s="8">
        <v>60.817134744322</v>
      </c>
      <c r="L35" s="10">
        <v>13.50449622229995</v>
      </c>
      <c r="M35" s="10">
        <v>0.0338907377706968</v>
      </c>
      <c r="N35" s="10">
        <v>0.3175495542745143</v>
      </c>
      <c r="O35" s="10">
        <v>0.4301087721523842</v>
      </c>
      <c r="P35" s="10">
        <v>0.245599436253222</v>
      </c>
      <c r="Q35" s="10">
        <v>0.09286315239028398</v>
      </c>
      <c r="R35" s="10">
        <v>0.05263713614393497</v>
      </c>
      <c r="S35" s="11">
        <v>1.0</v>
      </c>
      <c r="T35" s="10">
        <v>0.01599025726318359</v>
      </c>
      <c r="U35" s="12">
        <v>46.0</v>
      </c>
      <c r="V35" s="12">
        <v>9.0</v>
      </c>
      <c r="AB35" s="13">
        <f t="shared" si="1"/>
        <v>360.0354283</v>
      </c>
    </row>
    <row r="36" ht="15.75" customHeight="1">
      <c r="A36" s="8">
        <v>0.0</v>
      </c>
      <c r="B36" s="9">
        <v>20.0</v>
      </c>
      <c r="C36" s="8">
        <v>45.0</v>
      </c>
      <c r="D36" s="10">
        <v>10.0</v>
      </c>
      <c r="E36" s="8">
        <v>359.9891589727155</v>
      </c>
      <c r="F36" s="9">
        <v>20.12569308801015</v>
      </c>
      <c r="G36" s="8">
        <v>45.39625898189</v>
      </c>
      <c r="H36" s="10">
        <v>9.977114444706771</v>
      </c>
      <c r="I36" s="8">
        <v>0.0</v>
      </c>
      <c r="J36" s="9">
        <v>46.41775618429681</v>
      </c>
      <c r="K36" s="8">
        <v>94.69235076863161</v>
      </c>
      <c r="L36" s="10">
        <v>7.213543855456374</v>
      </c>
      <c r="M36" s="10">
        <v>0.03180931782510907</v>
      </c>
      <c r="N36" s="10">
        <v>0.3038009547656836</v>
      </c>
      <c r="O36" s="10">
        <v>0.4030890828839257</v>
      </c>
      <c r="P36" s="10">
        <v>0.2339086597816516</v>
      </c>
      <c r="Q36" s="10">
        <v>0.0816989863913377</v>
      </c>
      <c r="R36" s="10">
        <v>0.02881254419253487</v>
      </c>
      <c r="S36" s="11">
        <v>1.0</v>
      </c>
      <c r="T36" s="10">
        <v>0.02598404884338379</v>
      </c>
      <c r="U36" s="12">
        <v>74.0</v>
      </c>
      <c r="V36" s="12">
        <v>14.0</v>
      </c>
      <c r="AB36" s="13">
        <f t="shared" si="1"/>
        <v>359.989159</v>
      </c>
    </row>
    <row r="37" ht="15.75" customHeight="1">
      <c r="A37" s="8">
        <v>0.0</v>
      </c>
      <c r="B37" s="9">
        <v>20.0</v>
      </c>
      <c r="C37" s="8">
        <v>45.0</v>
      </c>
      <c r="D37" s="10">
        <v>10.0</v>
      </c>
      <c r="E37" s="8">
        <v>359.9331218338563</v>
      </c>
      <c r="F37" s="9">
        <v>20.08585782993795</v>
      </c>
      <c r="G37" s="8">
        <v>43.89249753548406</v>
      </c>
      <c r="H37" s="10">
        <v>10.4911953058052</v>
      </c>
      <c r="I37" s="8">
        <v>0.0</v>
      </c>
      <c r="J37" s="9">
        <v>25.21427013345215</v>
      </c>
      <c r="K37" s="8">
        <v>50.9735189819476</v>
      </c>
      <c r="L37" s="10">
        <v>7.791814920401691</v>
      </c>
      <c r="M37" s="10">
        <v>0.03387047698645197</v>
      </c>
      <c r="N37" s="10">
        <v>0.3257252766271965</v>
      </c>
      <c r="O37" s="10">
        <v>0.3961436809026895</v>
      </c>
      <c r="P37" s="10">
        <v>0.2578371019678523</v>
      </c>
      <c r="Q37" s="10">
        <v>0.0916204310065962</v>
      </c>
      <c r="R37" s="10">
        <v>0.1743607487616152</v>
      </c>
      <c r="S37" s="11">
        <v>1.0</v>
      </c>
      <c r="T37" s="10">
        <v>0.01698946952819824</v>
      </c>
      <c r="U37" s="12">
        <v>46.0</v>
      </c>
      <c r="V37" s="12">
        <v>9.0</v>
      </c>
      <c r="AB37" s="13">
        <f t="shared" si="1"/>
        <v>359.9331218</v>
      </c>
    </row>
    <row r="38" ht="15.75" customHeight="1">
      <c r="A38" s="8">
        <v>0.0</v>
      </c>
      <c r="B38" s="9">
        <v>20.0</v>
      </c>
      <c r="C38" s="8">
        <v>45.0</v>
      </c>
      <c r="D38" s="10">
        <v>10.0</v>
      </c>
      <c r="E38" s="8">
        <v>359.9728719924366</v>
      </c>
      <c r="F38" s="9">
        <v>20.16845058156122</v>
      </c>
      <c r="G38" s="8">
        <v>45.08398289358035</v>
      </c>
      <c r="H38" s="10">
        <v>10.1244102917143</v>
      </c>
      <c r="I38" s="8">
        <v>0.0</v>
      </c>
      <c r="J38" s="9">
        <v>35.95141956303557</v>
      </c>
      <c r="K38" s="8">
        <v>83.51109479287584</v>
      </c>
      <c r="L38" s="10">
        <v>5.036238261427282</v>
      </c>
      <c r="M38" s="10">
        <v>0.03454515741045752</v>
      </c>
      <c r="N38" s="10">
        <v>0.3322175136863901</v>
      </c>
      <c r="O38" s="10">
        <v>0.4295498564134114</v>
      </c>
      <c r="P38" s="10">
        <v>0.257155286877784</v>
      </c>
      <c r="Q38" s="10">
        <v>0.09608209087514537</v>
      </c>
      <c r="R38" s="10">
        <v>0.05402169562237363</v>
      </c>
      <c r="S38" s="11">
        <v>1.0</v>
      </c>
      <c r="T38" s="10">
        <v>0.01698970794677734</v>
      </c>
      <c r="U38" s="12">
        <v>46.0</v>
      </c>
      <c r="V38" s="12">
        <v>9.0</v>
      </c>
      <c r="AB38" s="13">
        <f t="shared" si="1"/>
        <v>359.972872</v>
      </c>
    </row>
    <row r="39" ht="15.75" customHeight="1">
      <c r="A39" s="8">
        <v>0.0</v>
      </c>
      <c r="B39" s="9">
        <v>20.0</v>
      </c>
      <c r="C39" s="8">
        <v>45.0</v>
      </c>
      <c r="D39" s="10">
        <v>10.0</v>
      </c>
      <c r="E39" s="8">
        <v>359.9856686724609</v>
      </c>
      <c r="F39" s="9">
        <v>20.13164127434591</v>
      </c>
      <c r="G39" s="8">
        <v>44.89094360430802</v>
      </c>
      <c r="H39" s="10">
        <v>10.1402239926251</v>
      </c>
      <c r="I39" s="8">
        <v>0.0</v>
      </c>
      <c r="J39" s="9">
        <v>12.85328139025296</v>
      </c>
      <c r="K39" s="8">
        <v>98.90700664361005</v>
      </c>
      <c r="L39" s="10">
        <v>9.413769716326211</v>
      </c>
      <c r="M39" s="10">
        <v>0.03335981373319066</v>
      </c>
      <c r="N39" s="10">
        <v>0.3198816324027517</v>
      </c>
      <c r="O39" s="10">
        <v>0.4125276056165903</v>
      </c>
      <c r="P39" s="10">
        <v>0.2483995027906539</v>
      </c>
      <c r="Q39" s="10">
        <v>0.08955155960179792</v>
      </c>
      <c r="R39" s="10">
        <v>0.05233534612883653</v>
      </c>
      <c r="S39" s="11">
        <v>1.0</v>
      </c>
      <c r="T39" s="10">
        <v>0.01598834991455078</v>
      </c>
      <c r="U39" s="12">
        <v>46.0</v>
      </c>
      <c r="V39" s="12">
        <v>9.0</v>
      </c>
      <c r="AB39" s="13">
        <f t="shared" si="1"/>
        <v>359.9856687</v>
      </c>
    </row>
    <row r="40" ht="15.75" customHeight="1">
      <c r="A40" s="8">
        <v>0.0</v>
      </c>
      <c r="B40" s="9">
        <v>20.0</v>
      </c>
      <c r="C40" s="8">
        <v>45.0</v>
      </c>
      <c r="D40" s="10">
        <v>10.0</v>
      </c>
      <c r="E40" s="8">
        <v>359.9626509147863</v>
      </c>
      <c r="F40" s="9">
        <v>20.25806391125381</v>
      </c>
      <c r="G40" s="8">
        <v>44.50619281515016</v>
      </c>
      <c r="H40" s="10">
        <v>10.39305237010182</v>
      </c>
      <c r="I40" s="8">
        <v>0.0</v>
      </c>
      <c r="J40" s="9">
        <v>32.5564917104499</v>
      </c>
      <c r="K40" s="8">
        <v>66.53040286581854</v>
      </c>
      <c r="L40" s="10">
        <v>7.045895945243242</v>
      </c>
      <c r="M40" s="10">
        <v>0.03310651979222424</v>
      </c>
      <c r="N40" s="10">
        <v>0.3227654789281864</v>
      </c>
      <c r="O40" s="10">
        <v>0.3985025634365255</v>
      </c>
      <c r="P40" s="10">
        <v>0.2522435386230056</v>
      </c>
      <c r="Q40" s="10">
        <v>0.08779907862045708</v>
      </c>
      <c r="R40" s="10">
        <v>0.1414508693879422</v>
      </c>
      <c r="S40" s="11">
        <v>1.0</v>
      </c>
      <c r="T40" s="10">
        <v>0.01669907569885254</v>
      </c>
      <c r="U40" s="12">
        <v>46.0</v>
      </c>
      <c r="V40" s="12">
        <v>9.0</v>
      </c>
      <c r="AB40" s="13">
        <f t="shared" si="1"/>
        <v>359.9626509</v>
      </c>
    </row>
    <row r="41" ht="15.75" customHeight="1">
      <c r="A41" s="8">
        <v>0.0</v>
      </c>
      <c r="B41" s="9">
        <v>20.0</v>
      </c>
      <c r="C41" s="8">
        <v>45.0</v>
      </c>
      <c r="D41" s="10">
        <v>10.0</v>
      </c>
      <c r="E41" s="8">
        <v>0.0234034727927553</v>
      </c>
      <c r="F41" s="9">
        <v>20.5490120697322</v>
      </c>
      <c r="G41" s="8">
        <v>45.39435471021802</v>
      </c>
      <c r="H41" s="10">
        <v>10.21183012060585</v>
      </c>
      <c r="I41" s="8">
        <v>0.0</v>
      </c>
      <c r="J41" s="9">
        <v>30.36738647474127</v>
      </c>
      <c r="K41" s="8">
        <v>138.543715655016</v>
      </c>
      <c r="L41" s="10">
        <v>5.597322763143236</v>
      </c>
      <c r="M41" s="10">
        <v>0.03272446496626433</v>
      </c>
      <c r="N41" s="10">
        <v>0.3262691509377701</v>
      </c>
      <c r="O41" s="10">
        <v>0.4147835798571711</v>
      </c>
      <c r="P41" s="10">
        <v>0.2497287459703249</v>
      </c>
      <c r="Q41" s="10">
        <v>0.086246262776149</v>
      </c>
      <c r="R41" s="10">
        <v>0.1144182719161168</v>
      </c>
      <c r="S41" s="11">
        <v>1.0</v>
      </c>
      <c r="T41" s="10">
        <v>0.03098106384277344</v>
      </c>
      <c r="U41" s="12">
        <v>91.0</v>
      </c>
      <c r="V41" s="12">
        <v>17.0</v>
      </c>
      <c r="AB41" s="13">
        <f t="shared" si="1"/>
        <v>360.0234035</v>
      </c>
    </row>
    <row r="42" ht="15.75" customHeight="1">
      <c r="A42" s="8">
        <v>0.0</v>
      </c>
      <c r="B42" s="9">
        <v>20.0</v>
      </c>
      <c r="C42" s="8">
        <v>45.0</v>
      </c>
      <c r="D42" s="10">
        <v>10.0</v>
      </c>
      <c r="E42" s="8">
        <v>359.9805212886336</v>
      </c>
      <c r="F42" s="9">
        <v>19.84529615258107</v>
      </c>
      <c r="G42" s="8">
        <v>44.68108228880044</v>
      </c>
      <c r="H42" s="10">
        <v>10.01242554380117</v>
      </c>
      <c r="I42" s="8">
        <v>0.0</v>
      </c>
      <c r="J42" s="9">
        <v>16.94101523963699</v>
      </c>
      <c r="K42" s="8">
        <v>116.3035373507682</v>
      </c>
      <c r="L42" s="10">
        <v>6.797652896673103</v>
      </c>
      <c r="M42" s="10">
        <v>0.03404386963970379</v>
      </c>
      <c r="N42" s="10">
        <v>0.3171798940836882</v>
      </c>
      <c r="O42" s="10">
        <v>0.4187849412227609</v>
      </c>
      <c r="P42" s="10">
        <v>0.247982232364081</v>
      </c>
      <c r="Q42" s="10">
        <v>0.09336061902290517</v>
      </c>
      <c r="R42" s="10">
        <v>0.0288409938568036</v>
      </c>
      <c r="S42" s="11">
        <v>1.0</v>
      </c>
      <c r="T42" s="10">
        <v>0.01998782157897949</v>
      </c>
      <c r="U42" s="12">
        <v>57.0</v>
      </c>
      <c r="V42" s="12">
        <v>11.0</v>
      </c>
      <c r="AB42" s="13">
        <f t="shared" si="1"/>
        <v>359.9805213</v>
      </c>
    </row>
    <row r="43" ht="15.75" customHeight="1">
      <c r="A43" s="8">
        <v>0.0</v>
      </c>
      <c r="B43" s="9">
        <v>20.0</v>
      </c>
      <c r="C43" s="8">
        <v>45.0</v>
      </c>
      <c r="D43" s="10">
        <v>10.0</v>
      </c>
      <c r="E43" s="8">
        <v>0.02386366698709327</v>
      </c>
      <c r="F43" s="9">
        <v>19.94827709593815</v>
      </c>
      <c r="G43" s="8">
        <v>45.50011647609387</v>
      </c>
      <c r="H43" s="10">
        <v>9.794242341898164</v>
      </c>
      <c r="I43" s="8">
        <v>0.0</v>
      </c>
      <c r="J43" s="9">
        <v>18.29363187304119</v>
      </c>
      <c r="K43" s="8">
        <v>30.91101557296042</v>
      </c>
      <c r="L43" s="10">
        <v>11.25184876827635</v>
      </c>
      <c r="M43" s="10">
        <v>0.03328589977515632</v>
      </c>
      <c r="N43" s="10">
        <v>0.3116695755485175</v>
      </c>
      <c r="O43" s="10">
        <v>0.4274144941994316</v>
      </c>
      <c r="P43" s="10">
        <v>0.2398730900571947</v>
      </c>
      <c r="Q43" s="10">
        <v>0.0897176032883032</v>
      </c>
      <c r="R43" s="10">
        <v>0.07421848517973452</v>
      </c>
      <c r="S43" s="11">
        <v>1.0</v>
      </c>
      <c r="T43" s="10">
        <v>0.01598954200744629</v>
      </c>
      <c r="U43" s="12">
        <v>41.0</v>
      </c>
      <c r="V43" s="12">
        <v>8.0</v>
      </c>
      <c r="AB43" s="13">
        <f t="shared" si="1"/>
        <v>360.0238637</v>
      </c>
    </row>
    <row r="44" ht="15.75" customHeight="1">
      <c r="A44" s="8">
        <v>0.0</v>
      </c>
      <c r="B44" s="9">
        <v>20.0</v>
      </c>
      <c r="C44" s="8">
        <v>45.0</v>
      </c>
      <c r="D44" s="10">
        <v>10.0</v>
      </c>
      <c r="E44" s="8">
        <v>359.9152506114779</v>
      </c>
      <c r="F44" s="9">
        <v>20.95864603079747</v>
      </c>
      <c r="G44" s="8">
        <v>44.6894955152783</v>
      </c>
      <c r="H44" s="10">
        <v>10.86171357681525</v>
      </c>
      <c r="I44" s="8">
        <v>0.0</v>
      </c>
      <c r="J44" s="9">
        <v>27.04098366918317</v>
      </c>
      <c r="K44" s="8">
        <v>135.6764498512246</v>
      </c>
      <c r="L44" s="10">
        <v>8.40763065843454</v>
      </c>
      <c r="M44" s="10">
        <v>0.03317419408756866</v>
      </c>
      <c r="N44" s="10">
        <v>0.3471958592130687</v>
      </c>
      <c r="O44" s="10">
        <v>0.395618050766933</v>
      </c>
      <c r="P44" s="10">
        <v>0.2688547577233943</v>
      </c>
      <c r="Q44" s="10">
        <v>0.08769175412759542</v>
      </c>
      <c r="R44" s="10">
        <v>0.324265522685513</v>
      </c>
      <c r="S44" s="11">
        <v>1.0</v>
      </c>
      <c r="T44" s="10">
        <v>0.03397893905639648</v>
      </c>
      <c r="U44" s="12">
        <v>97.0</v>
      </c>
      <c r="V44" s="12">
        <v>18.0</v>
      </c>
      <c r="AB44" s="13">
        <f t="shared" si="1"/>
        <v>359.9152506</v>
      </c>
    </row>
    <row r="45" ht="15.75" customHeight="1">
      <c r="A45" s="8">
        <v>0.0</v>
      </c>
      <c r="B45" s="9">
        <v>20.0</v>
      </c>
      <c r="C45" s="8">
        <v>45.0</v>
      </c>
      <c r="D45" s="10">
        <v>10.0</v>
      </c>
      <c r="E45" s="8">
        <v>0.04347827064530266</v>
      </c>
      <c r="F45" s="9">
        <v>19.69173282025891</v>
      </c>
      <c r="G45" s="8">
        <v>45.52911664679495</v>
      </c>
      <c r="H45" s="10">
        <v>9.624091450780659</v>
      </c>
      <c r="I45" s="8">
        <v>0.0</v>
      </c>
      <c r="J45" s="9">
        <v>37.2603512382172</v>
      </c>
      <c r="K45" s="8">
        <v>153.8979915810717</v>
      </c>
      <c r="L45" s="10">
        <v>13.3981798205029</v>
      </c>
      <c r="M45" s="10">
        <v>0.03324680822393367</v>
      </c>
      <c r="N45" s="10">
        <v>0.3030058963534164</v>
      </c>
      <c r="O45" s="10">
        <v>0.4288312432469498</v>
      </c>
      <c r="P45" s="10">
        <v>0.2339100899092118</v>
      </c>
      <c r="Q45" s="10">
        <v>0.08970730921691092</v>
      </c>
      <c r="R45" s="10">
        <v>0.1437635527811242</v>
      </c>
      <c r="S45" s="11">
        <v>1.0</v>
      </c>
      <c r="T45" s="10">
        <v>0.03198027610778809</v>
      </c>
      <c r="U45" s="12">
        <v>91.0</v>
      </c>
      <c r="V45" s="12">
        <v>17.0</v>
      </c>
      <c r="AB45" s="13">
        <f t="shared" si="1"/>
        <v>360.0434783</v>
      </c>
    </row>
    <row r="46" ht="15.75" customHeight="1">
      <c r="A46" s="8">
        <v>0.0</v>
      </c>
      <c r="B46" s="9">
        <v>20.0</v>
      </c>
      <c r="C46" s="8">
        <v>45.0</v>
      </c>
      <c r="D46" s="10">
        <v>10.0</v>
      </c>
      <c r="E46" s="8">
        <v>0.002196685699212492</v>
      </c>
      <c r="F46" s="9">
        <v>19.83472823820899</v>
      </c>
      <c r="G46" s="8">
        <v>45.31212541254403</v>
      </c>
      <c r="H46" s="10">
        <v>9.812127402280943</v>
      </c>
      <c r="I46" s="8">
        <v>0.0</v>
      </c>
      <c r="J46" s="9">
        <v>24.39727175404602</v>
      </c>
      <c r="K46" s="8">
        <v>83.53279435512945</v>
      </c>
      <c r="L46" s="10">
        <v>5.946301815224501</v>
      </c>
      <c r="M46" s="10">
        <v>0.03340522899629081</v>
      </c>
      <c r="N46" s="10">
        <v>0.3096539171193736</v>
      </c>
      <c r="O46" s="10">
        <v>0.4234858638203435</v>
      </c>
      <c r="P46" s="10">
        <v>0.2396123179206452</v>
      </c>
      <c r="Q46" s="10">
        <v>0.0902707661981695</v>
      </c>
      <c r="R46" s="10">
        <v>0.06909310298408429</v>
      </c>
      <c r="S46" s="11">
        <v>1.0</v>
      </c>
      <c r="T46" s="10">
        <v>0.01698970794677734</v>
      </c>
      <c r="U46" s="12">
        <v>46.0</v>
      </c>
      <c r="V46" s="12">
        <v>9.0</v>
      </c>
      <c r="AB46" s="13">
        <f t="shared" si="1"/>
        <v>360.0021967</v>
      </c>
    </row>
    <row r="47" ht="15.75" customHeight="1">
      <c r="A47" s="8">
        <v>0.0</v>
      </c>
      <c r="B47" s="9">
        <v>20.0</v>
      </c>
      <c r="C47" s="8">
        <v>45.0</v>
      </c>
      <c r="D47" s="10">
        <v>10.0</v>
      </c>
      <c r="E47" s="8">
        <v>359.9881914598247</v>
      </c>
      <c r="F47" s="9">
        <v>20.08852578503553</v>
      </c>
      <c r="G47" s="8">
        <v>45.04007357397666</v>
      </c>
      <c r="H47" s="10">
        <v>10.08828242659036</v>
      </c>
      <c r="I47" s="8">
        <v>0.0</v>
      </c>
      <c r="J47" s="9">
        <v>39.88793563998954</v>
      </c>
      <c r="K47" s="8">
        <v>18.82907202524439</v>
      </c>
      <c r="L47" s="10">
        <v>5.987479626104836</v>
      </c>
      <c r="M47" s="10">
        <v>0.03268214754398445</v>
      </c>
      <c r="N47" s="10">
        <v>0.3118596406298661</v>
      </c>
      <c r="O47" s="10">
        <v>0.405815104527337</v>
      </c>
      <c r="P47" s="10">
        <v>0.2418503867303515</v>
      </c>
      <c r="Q47" s="10">
        <v>0.08602252550883285</v>
      </c>
      <c r="R47" s="10">
        <v>0.03340172979379418</v>
      </c>
      <c r="S47" s="11">
        <v>1.0</v>
      </c>
      <c r="T47" s="10">
        <v>0.03000593185424805</v>
      </c>
      <c r="U47" s="12">
        <v>86.0</v>
      </c>
      <c r="V47" s="12">
        <v>16.0</v>
      </c>
      <c r="AB47" s="13">
        <f t="shared" si="1"/>
        <v>359.9881915</v>
      </c>
    </row>
    <row r="48" ht="15.75" customHeight="1">
      <c r="A48" s="8">
        <v>0.0</v>
      </c>
      <c r="B48" s="9">
        <v>20.0</v>
      </c>
      <c r="C48" s="8">
        <v>45.0</v>
      </c>
      <c r="D48" s="10">
        <v>10.0</v>
      </c>
      <c r="E48" s="8">
        <v>359.9472979336198</v>
      </c>
      <c r="F48" s="9">
        <v>20.14389799147084</v>
      </c>
      <c r="G48" s="8">
        <v>44.79175711421781</v>
      </c>
      <c r="H48" s="10">
        <v>10.21049577722123</v>
      </c>
      <c r="I48" s="8">
        <v>0.0</v>
      </c>
      <c r="J48" s="9">
        <v>32.19081926754377</v>
      </c>
      <c r="K48" s="8">
        <v>104.6597600989029</v>
      </c>
      <c r="L48" s="10">
        <v>7.735290026609873</v>
      </c>
      <c r="M48" s="10">
        <v>0.03268975043571704</v>
      </c>
      <c r="N48" s="10">
        <v>0.3141791795597899</v>
      </c>
      <c r="O48" s="10">
        <v>0.4004051191309773</v>
      </c>
      <c r="P48" s="10">
        <v>0.2445079395548774</v>
      </c>
      <c r="Q48" s="10">
        <v>0.0858728896446313</v>
      </c>
      <c r="R48" s="10">
        <v>0.08299703233414023</v>
      </c>
      <c r="S48" s="11">
        <v>1.0</v>
      </c>
      <c r="T48" s="10">
        <v>0.02998185157775879</v>
      </c>
      <c r="U48" s="12">
        <v>86.0</v>
      </c>
      <c r="V48" s="12">
        <v>16.0</v>
      </c>
      <c r="AB48" s="13">
        <f t="shared" si="1"/>
        <v>359.9472979</v>
      </c>
    </row>
    <row r="49" ht="15.75" customHeight="1">
      <c r="A49" s="8">
        <v>0.0</v>
      </c>
      <c r="B49" s="9">
        <v>20.0</v>
      </c>
      <c r="C49" s="8">
        <v>45.0</v>
      </c>
      <c r="D49" s="10">
        <v>10.0</v>
      </c>
      <c r="E49" s="8">
        <v>0.03643275594377759</v>
      </c>
      <c r="F49" s="9">
        <v>19.95625648263053</v>
      </c>
      <c r="G49" s="8">
        <v>45.2727495362671</v>
      </c>
      <c r="H49" s="10">
        <v>9.856397793254175</v>
      </c>
      <c r="I49" s="8">
        <v>0.0</v>
      </c>
      <c r="J49" s="9">
        <v>39.34782316966656</v>
      </c>
      <c r="K49" s="8">
        <v>152.8606673352477</v>
      </c>
      <c r="L49" s="10">
        <v>12.38281492414064</v>
      </c>
      <c r="M49" s="10">
        <v>0.03396911646859217</v>
      </c>
      <c r="N49" s="10">
        <v>0.3187563984413404</v>
      </c>
      <c r="O49" s="10">
        <v>0.4322400558053847</v>
      </c>
      <c r="P49" s="10">
        <v>0.2461740151889771</v>
      </c>
      <c r="Q49" s="10">
        <v>0.0933165614719085</v>
      </c>
      <c r="R49" s="10">
        <v>0.05547277219319741</v>
      </c>
      <c r="S49" s="11">
        <v>1.0</v>
      </c>
      <c r="T49" s="10">
        <v>0.03542327880859375</v>
      </c>
      <c r="U49" s="12">
        <v>97.0</v>
      </c>
      <c r="V49" s="12">
        <v>18.0</v>
      </c>
      <c r="AB49" s="13">
        <f t="shared" si="1"/>
        <v>360.0364328</v>
      </c>
    </row>
    <row r="50" ht="15.75" customHeight="1">
      <c r="A50" s="8">
        <v>0.0</v>
      </c>
      <c r="B50" s="9">
        <v>20.0</v>
      </c>
      <c r="C50" s="8">
        <v>45.0</v>
      </c>
      <c r="D50" s="10">
        <v>10.0</v>
      </c>
      <c r="E50" s="8">
        <v>359.9621410429141</v>
      </c>
      <c r="F50" s="9">
        <v>19.78584329595658</v>
      </c>
      <c r="G50" s="8">
        <v>44.57539187852896</v>
      </c>
      <c r="H50" s="10">
        <v>10.01659277128975</v>
      </c>
      <c r="I50" s="8">
        <v>0.0</v>
      </c>
      <c r="J50" s="9">
        <v>6.363763449830036</v>
      </c>
      <c r="K50" s="8">
        <v>98.09335526782638</v>
      </c>
      <c r="L50" s="10">
        <v>7.693658705894547</v>
      </c>
      <c r="M50" s="10">
        <v>0.0334166945893688</v>
      </c>
      <c r="N50" s="10">
        <v>0.309628542781993</v>
      </c>
      <c r="O50" s="10">
        <v>0.4086952955751726</v>
      </c>
      <c r="P50" s="10">
        <v>0.2427297586965083</v>
      </c>
      <c r="Q50" s="10">
        <v>0.08991495086860508</v>
      </c>
      <c r="R50" s="10">
        <v>0.04207452713431016</v>
      </c>
      <c r="S50" s="11">
        <v>1.0</v>
      </c>
      <c r="T50" s="10">
        <v>0.01598882675170898</v>
      </c>
      <c r="U50" s="12">
        <v>46.0</v>
      </c>
      <c r="V50" s="12">
        <v>9.0</v>
      </c>
      <c r="AB50" s="13">
        <f t="shared" si="1"/>
        <v>359.962141</v>
      </c>
    </row>
    <row r="51" ht="15.75" customHeight="1">
      <c r="A51" s="8">
        <v>0.0</v>
      </c>
      <c r="B51" s="9">
        <v>20.0</v>
      </c>
      <c r="C51" s="8">
        <v>45.0</v>
      </c>
      <c r="D51" s="10">
        <v>10.0</v>
      </c>
      <c r="E51" s="8">
        <v>359.9785850806521</v>
      </c>
      <c r="F51" s="9">
        <v>19.96832678091005</v>
      </c>
      <c r="G51" s="8">
        <v>44.44087292932751</v>
      </c>
      <c r="H51" s="10">
        <v>10.15676309904721</v>
      </c>
      <c r="I51" s="8">
        <v>0.0</v>
      </c>
      <c r="J51" s="9">
        <v>5.467589426926379</v>
      </c>
      <c r="K51" s="8">
        <v>157.5825978093168</v>
      </c>
      <c r="L51" s="10">
        <v>9.473177965657467</v>
      </c>
      <c r="M51" s="10">
        <v>0.03359049995284113</v>
      </c>
      <c r="N51" s="10">
        <v>0.3174371124454428</v>
      </c>
      <c r="O51" s="10">
        <v>0.4086015038931409</v>
      </c>
      <c r="P51" s="10">
        <v>0.2487384295838309</v>
      </c>
      <c r="Q51" s="10">
        <v>0.09067777560983332</v>
      </c>
      <c r="R51" s="10">
        <v>0.06116211628976131</v>
      </c>
      <c r="S51" s="11">
        <v>1.0</v>
      </c>
      <c r="T51" s="10">
        <v>0.01899027824401855</v>
      </c>
      <c r="U51" s="12">
        <v>51.0</v>
      </c>
      <c r="V51" s="12">
        <v>10.0</v>
      </c>
      <c r="AB51" s="13">
        <f t="shared" si="1"/>
        <v>359.9785851</v>
      </c>
    </row>
    <row r="52" ht="15.75" customHeight="1">
      <c r="A52" s="8">
        <v>0.0</v>
      </c>
      <c r="B52" s="9">
        <v>20.0</v>
      </c>
      <c r="C52" s="8">
        <v>45.0</v>
      </c>
      <c r="D52" s="10">
        <v>10.0</v>
      </c>
      <c r="E52" s="8">
        <v>359.9600029334181</v>
      </c>
      <c r="F52" s="9">
        <v>19.66141499304687</v>
      </c>
      <c r="G52" s="8">
        <v>44.97424968760922</v>
      </c>
      <c r="H52" s="10">
        <v>9.814646181037206</v>
      </c>
      <c r="I52" s="8">
        <v>0.0</v>
      </c>
      <c r="J52" s="9">
        <v>17.13310333425884</v>
      </c>
      <c r="K52" s="8">
        <v>60.27887605482588</v>
      </c>
      <c r="L52" s="10">
        <v>14.65830313448061</v>
      </c>
      <c r="M52" s="10">
        <v>0.03309446448963019</v>
      </c>
      <c r="N52" s="10">
        <v>0.3018252200088008</v>
      </c>
      <c r="O52" s="10">
        <v>0.4130605452788327</v>
      </c>
      <c r="P52" s="10">
        <v>0.2354022683558912</v>
      </c>
      <c r="Q52" s="10">
        <v>0.08851030162547609</v>
      </c>
      <c r="R52" s="10">
        <v>0.08519689644202766</v>
      </c>
      <c r="S52" s="11">
        <v>1.0</v>
      </c>
      <c r="T52" s="10">
        <v>0.0159904956817627</v>
      </c>
      <c r="U52" s="12">
        <v>46.0</v>
      </c>
      <c r="V52" s="12">
        <v>9.0</v>
      </c>
      <c r="AB52" s="13">
        <f t="shared" si="1"/>
        <v>359.9600029</v>
      </c>
    </row>
    <row r="53" ht="15.75" customHeight="1">
      <c r="A53" s="8">
        <v>0.0</v>
      </c>
      <c r="B53" s="9">
        <v>20.0</v>
      </c>
      <c r="C53" s="8">
        <v>45.0</v>
      </c>
      <c r="D53" s="10">
        <v>10.0</v>
      </c>
      <c r="E53" s="8">
        <v>359.9607979104919</v>
      </c>
      <c r="F53" s="9">
        <v>20.02645119899658</v>
      </c>
      <c r="G53" s="8">
        <v>44.50458297028622</v>
      </c>
      <c r="H53" s="10">
        <v>10.21613320005901</v>
      </c>
      <c r="I53" s="8">
        <v>0.0</v>
      </c>
      <c r="J53" s="9">
        <v>21.91888236053396</v>
      </c>
      <c r="K53" s="8">
        <v>167.5815157212932</v>
      </c>
      <c r="L53" s="10">
        <v>8.23379456922132</v>
      </c>
      <c r="M53" s="10">
        <v>0.03303829987565057</v>
      </c>
      <c r="N53" s="10">
        <v>0.3142541088907073</v>
      </c>
      <c r="O53" s="10">
        <v>0.4002925222228563</v>
      </c>
      <c r="P53" s="10">
        <v>0.2460760879556638</v>
      </c>
      <c r="Q53" s="10">
        <v>0.08764203316976407</v>
      </c>
      <c r="R53" s="10">
        <v>0.07842351471766487</v>
      </c>
      <c r="S53" s="11">
        <v>1.0</v>
      </c>
      <c r="T53" s="10">
        <v>0.0379788875579834</v>
      </c>
      <c r="U53" s="12">
        <v>108.0</v>
      </c>
      <c r="V53" s="12">
        <v>20.0</v>
      </c>
      <c r="AB53" s="13">
        <f t="shared" si="1"/>
        <v>359.9607979</v>
      </c>
    </row>
    <row r="54" ht="15.75" customHeight="1">
      <c r="A54" s="8">
        <v>0.0</v>
      </c>
      <c r="B54" s="9">
        <v>20.0</v>
      </c>
      <c r="C54" s="8">
        <v>45.0</v>
      </c>
      <c r="D54" s="10">
        <v>10.0</v>
      </c>
      <c r="E54" s="8">
        <v>359.9671967804719</v>
      </c>
      <c r="F54" s="9">
        <v>20.16230910348221</v>
      </c>
      <c r="G54" s="8">
        <v>45.31972311944372</v>
      </c>
      <c r="H54" s="10">
        <v>10.05669069349572</v>
      </c>
      <c r="I54" s="8">
        <v>0.0</v>
      </c>
      <c r="J54" s="9">
        <v>19.70112916550723</v>
      </c>
      <c r="K54" s="8">
        <v>59.37116268093754</v>
      </c>
      <c r="L54" s="10">
        <v>8.147208545821114</v>
      </c>
      <c r="M54" s="10">
        <v>0.03397025726721156</v>
      </c>
      <c r="N54" s="10">
        <v>0.326030973323324</v>
      </c>
      <c r="O54" s="10">
        <v>0.4265540711650098</v>
      </c>
      <c r="P54" s="10">
        <v>0.2514401369894078</v>
      </c>
      <c r="Q54" s="10">
        <v>0.09304084855055407</v>
      </c>
      <c r="R54" s="10">
        <v>0.04389231486557765</v>
      </c>
      <c r="S54" s="11">
        <v>1.0</v>
      </c>
      <c r="T54" s="10">
        <v>0.01698756217956543</v>
      </c>
      <c r="U54" s="12">
        <v>46.0</v>
      </c>
      <c r="V54" s="12">
        <v>9.0</v>
      </c>
      <c r="AB54" s="13">
        <f t="shared" si="1"/>
        <v>359.9671968</v>
      </c>
    </row>
    <row r="55" ht="15.75" customHeight="1">
      <c r="A55" s="8">
        <v>0.0</v>
      </c>
      <c r="B55" s="9">
        <v>20.0</v>
      </c>
      <c r="C55" s="8">
        <v>45.0</v>
      </c>
      <c r="D55" s="10">
        <v>10.0</v>
      </c>
      <c r="E55" s="8">
        <v>0.008607085938803943</v>
      </c>
      <c r="F55" s="9">
        <v>20.19990084882469</v>
      </c>
      <c r="G55" s="8">
        <v>45.27327470177205</v>
      </c>
      <c r="H55" s="10">
        <v>10.04797189836852</v>
      </c>
      <c r="I55" s="8">
        <v>0.0</v>
      </c>
      <c r="J55" s="9">
        <v>26.8626134196263</v>
      </c>
      <c r="K55" s="8">
        <v>133.3779444618282</v>
      </c>
      <c r="L55" s="10">
        <v>10.40520568610619</v>
      </c>
      <c r="M55" s="10">
        <v>0.03289970240520339</v>
      </c>
      <c r="N55" s="10">
        <v>0.3168478655435893</v>
      </c>
      <c r="O55" s="10">
        <v>0.4150201201071836</v>
      </c>
      <c r="P55" s="10">
        <v>0.244167730518521</v>
      </c>
      <c r="Q55" s="10">
        <v>0.08730000118220715</v>
      </c>
      <c r="R55" s="10">
        <v>0.03763501768985295</v>
      </c>
      <c r="S55" s="11">
        <v>1.0</v>
      </c>
      <c r="T55" s="10">
        <v>0.0339808464050293</v>
      </c>
      <c r="U55" s="12">
        <v>97.0</v>
      </c>
      <c r="V55" s="12">
        <v>18.0</v>
      </c>
      <c r="AB55" s="13">
        <f t="shared" si="1"/>
        <v>360.0086071</v>
      </c>
    </row>
    <row r="56" ht="15.75" customHeight="1">
      <c r="A56" s="8">
        <v>0.0</v>
      </c>
      <c r="B56" s="9">
        <v>20.0</v>
      </c>
      <c r="C56" s="8">
        <v>45.0</v>
      </c>
      <c r="D56" s="10">
        <v>10.0</v>
      </c>
      <c r="E56" s="8">
        <v>359.9771361235846</v>
      </c>
      <c r="F56" s="9">
        <v>19.60443422502432</v>
      </c>
      <c r="G56" s="8">
        <v>44.75494196553609</v>
      </c>
      <c r="H56" s="10">
        <v>9.81122900474889</v>
      </c>
      <c r="I56" s="8">
        <v>0.0</v>
      </c>
      <c r="J56" s="9">
        <v>20.0062487595221</v>
      </c>
      <c r="K56" s="8">
        <v>170.8624564232871</v>
      </c>
      <c r="L56" s="10">
        <v>5.832583637302069</v>
      </c>
      <c r="M56" s="10">
        <v>0.0332192847424953</v>
      </c>
      <c r="N56" s="10">
        <v>0.3013678832646423</v>
      </c>
      <c r="O56" s="10">
        <v>0.4127754546050532</v>
      </c>
      <c r="P56" s="10">
        <v>0.2358832236973881</v>
      </c>
      <c r="Q56" s="10">
        <v>0.08915569209489721</v>
      </c>
      <c r="R56" s="10">
        <v>0.09199898335954275</v>
      </c>
      <c r="S56" s="11">
        <v>1.0</v>
      </c>
      <c r="T56" s="10">
        <v>0.04497194290161133</v>
      </c>
      <c r="U56" s="12">
        <v>130.0</v>
      </c>
      <c r="V56" s="12">
        <v>24.0</v>
      </c>
      <c r="AB56" s="13">
        <f t="shared" si="1"/>
        <v>359.9771361</v>
      </c>
    </row>
    <row r="57" ht="15.75" customHeight="1">
      <c r="A57" s="8">
        <v>0.0</v>
      </c>
      <c r="B57" s="9">
        <v>20.0</v>
      </c>
      <c r="C57" s="8">
        <v>45.0</v>
      </c>
      <c r="D57" s="10">
        <v>10.0</v>
      </c>
      <c r="E57" s="8">
        <v>0.01886023526065026</v>
      </c>
      <c r="F57" s="9">
        <v>20.39415372593554</v>
      </c>
      <c r="G57" s="8">
        <v>45.72564595423038</v>
      </c>
      <c r="H57" s="10">
        <v>10.02573666471271</v>
      </c>
      <c r="I57" s="8">
        <v>0.0</v>
      </c>
      <c r="J57" s="9">
        <v>6.434018578500875</v>
      </c>
      <c r="K57" s="8">
        <v>6.789119593033453</v>
      </c>
      <c r="L57" s="10">
        <v>13.45358149275832</v>
      </c>
      <c r="M57" s="10">
        <v>0.03338624194816218</v>
      </c>
      <c r="N57" s="10">
        <v>0.32704365427669</v>
      </c>
      <c r="O57" s="10">
        <v>0.4296938658852864</v>
      </c>
      <c r="P57" s="10">
        <v>0.2494891552543358</v>
      </c>
      <c r="Q57" s="10">
        <v>0.09004121737582964</v>
      </c>
      <c r="R57" s="10">
        <v>0.06213651767706475</v>
      </c>
      <c r="S57" s="11">
        <v>1.0</v>
      </c>
      <c r="T57" s="10">
        <v>0.02098941802978516</v>
      </c>
      <c r="U57" s="12">
        <v>57.0</v>
      </c>
      <c r="V57" s="12">
        <v>11.0</v>
      </c>
      <c r="AB57" s="13">
        <f t="shared" si="1"/>
        <v>360.0188602</v>
      </c>
    </row>
    <row r="58" ht="15.75" customHeight="1">
      <c r="A58" s="8">
        <v>0.0</v>
      </c>
      <c r="B58" s="9">
        <v>20.0</v>
      </c>
      <c r="C58" s="8">
        <v>45.0</v>
      </c>
      <c r="D58" s="10">
        <v>10.0</v>
      </c>
      <c r="E58" s="8">
        <v>359.9945634321909</v>
      </c>
      <c r="F58" s="9">
        <v>19.89694482014949</v>
      </c>
      <c r="G58" s="8">
        <v>45.24985366952657</v>
      </c>
      <c r="H58" s="10">
        <v>9.833361811232622</v>
      </c>
      <c r="I58" s="8">
        <v>0.0</v>
      </c>
      <c r="J58" s="9">
        <v>47.81735673890687</v>
      </c>
      <c r="K58" s="8">
        <v>110.0804459424464</v>
      </c>
      <c r="L58" s="10">
        <v>7.271329381819932</v>
      </c>
      <c r="M58" s="10">
        <v>0.03419784893542005</v>
      </c>
      <c r="N58" s="10">
        <v>0.3188815747646201</v>
      </c>
      <c r="O58" s="10">
        <v>0.434499042875179</v>
      </c>
      <c r="P58" s="10">
        <v>0.2465307881594151</v>
      </c>
      <c r="Q58" s="10">
        <v>0.09459698095902787</v>
      </c>
      <c r="R58" s="10">
        <v>0.0578529625364817</v>
      </c>
      <c r="S58" s="11">
        <v>1.0</v>
      </c>
      <c r="T58" s="10">
        <v>0.02834892272949219</v>
      </c>
      <c r="U58" s="12">
        <v>80.0</v>
      </c>
      <c r="V58" s="12">
        <v>15.0</v>
      </c>
      <c r="AB58" s="13">
        <f t="shared" si="1"/>
        <v>359.9945634</v>
      </c>
    </row>
    <row r="59" ht="15.75" customHeight="1">
      <c r="A59" s="8">
        <v>0.0</v>
      </c>
      <c r="B59" s="9">
        <v>20.0</v>
      </c>
      <c r="C59" s="8">
        <v>45.0</v>
      </c>
      <c r="D59" s="10">
        <v>10.0</v>
      </c>
      <c r="E59" s="8">
        <v>359.990793715137</v>
      </c>
      <c r="F59" s="9">
        <v>19.62867937599196</v>
      </c>
      <c r="G59" s="8">
        <v>45.13094000484638</v>
      </c>
      <c r="H59" s="10">
        <v>9.729220290838601</v>
      </c>
      <c r="I59" s="8">
        <v>0.0</v>
      </c>
      <c r="J59" s="9">
        <v>7.30443674293212</v>
      </c>
      <c r="K59" s="8">
        <v>167.6282874890727</v>
      </c>
      <c r="L59" s="10">
        <v>14.09832328081863</v>
      </c>
      <c r="M59" s="10">
        <v>0.03420598393618735</v>
      </c>
      <c r="N59" s="10">
        <v>0.3105191053229866</v>
      </c>
      <c r="O59" s="10">
        <v>0.431454611920551</v>
      </c>
      <c r="P59" s="10">
        <v>0.241587139005124</v>
      </c>
      <c r="Q59" s="10">
        <v>0.09471102243636362</v>
      </c>
      <c r="R59" s="10">
        <v>0.1042133839612649</v>
      </c>
      <c r="S59" s="11">
        <v>1.0</v>
      </c>
      <c r="T59" s="10">
        <v>0.01898622512817383</v>
      </c>
      <c r="U59" s="12">
        <v>51.0</v>
      </c>
      <c r="V59" s="12">
        <v>10.0</v>
      </c>
      <c r="AB59" s="13">
        <f t="shared" si="1"/>
        <v>359.9907937</v>
      </c>
    </row>
    <row r="60" ht="15.75" customHeight="1">
      <c r="A60" s="8">
        <v>0.0</v>
      </c>
      <c r="B60" s="9">
        <v>20.0</v>
      </c>
      <c r="C60" s="8">
        <v>45.0</v>
      </c>
      <c r="D60" s="10">
        <v>10.0</v>
      </c>
      <c r="E60" s="8">
        <v>0.01025602530981748</v>
      </c>
      <c r="F60" s="9">
        <v>20.03127034783842</v>
      </c>
      <c r="G60" s="8">
        <v>45.2820858629996</v>
      </c>
      <c r="H60" s="10">
        <v>9.925679607667886</v>
      </c>
      <c r="I60" s="8">
        <v>0.0</v>
      </c>
      <c r="J60" s="9">
        <v>26.8652872453026</v>
      </c>
      <c r="K60" s="8">
        <v>100.8390774710304</v>
      </c>
      <c r="L60" s="10">
        <v>6.388011863733745</v>
      </c>
      <c r="M60" s="10">
        <v>0.03312053664635509</v>
      </c>
      <c r="N60" s="10">
        <v>0.3133278547970592</v>
      </c>
      <c r="O60" s="10">
        <v>0.419634931728759</v>
      </c>
      <c r="P60" s="10">
        <v>0.2418410751664932</v>
      </c>
      <c r="Q60" s="10">
        <v>0.08862092508147858</v>
      </c>
      <c r="R60" s="10">
        <v>0.03080211330534045</v>
      </c>
      <c r="S60" s="11">
        <v>1.0</v>
      </c>
      <c r="T60" s="10">
        <v>0.02898144721984863</v>
      </c>
      <c r="U60" s="12">
        <v>80.0</v>
      </c>
      <c r="V60" s="12">
        <v>15.0</v>
      </c>
      <c r="AB60" s="13">
        <f t="shared" si="1"/>
        <v>360.010256</v>
      </c>
    </row>
    <row r="61" ht="15.75" customHeight="1">
      <c r="A61" s="8">
        <v>0.0</v>
      </c>
      <c r="B61" s="9">
        <v>20.0</v>
      </c>
      <c r="C61" s="8">
        <v>45.0</v>
      </c>
      <c r="D61" s="10">
        <v>10.0</v>
      </c>
      <c r="E61" s="8">
        <v>359.9286140597571</v>
      </c>
      <c r="F61" s="9">
        <v>20.65313251708365</v>
      </c>
      <c r="G61" s="8">
        <v>44.32119573503555</v>
      </c>
      <c r="H61" s="10">
        <v>10.75849265086348</v>
      </c>
      <c r="I61" s="8">
        <v>0.0</v>
      </c>
      <c r="J61" s="9">
        <v>38.28658631848474</v>
      </c>
      <c r="K61" s="8">
        <v>21.06713321200168</v>
      </c>
      <c r="L61" s="10">
        <v>5.535946185556124</v>
      </c>
      <c r="M61" s="10">
        <v>0.03368719191975679</v>
      </c>
      <c r="N61" s="10">
        <v>0.3426101871519706</v>
      </c>
      <c r="O61" s="10">
        <v>0.3975954066205818</v>
      </c>
      <c r="P61" s="10">
        <v>0.2677265338219275</v>
      </c>
      <c r="Q61" s="10">
        <v>0.09044566566947693</v>
      </c>
      <c r="R61" s="10">
        <v>0.2788674641576817</v>
      </c>
      <c r="S61" s="11">
        <v>1.0</v>
      </c>
      <c r="T61" s="10">
        <v>0.03098011016845703</v>
      </c>
      <c r="U61" s="12">
        <v>91.0</v>
      </c>
      <c r="V61" s="12">
        <v>17.0</v>
      </c>
      <c r="AB61" s="13">
        <f t="shared" si="1"/>
        <v>359.9286141</v>
      </c>
    </row>
    <row r="62" ht="15.75" customHeight="1">
      <c r="A62" s="8">
        <v>0.0</v>
      </c>
      <c r="B62" s="9">
        <v>20.0</v>
      </c>
      <c r="C62" s="8">
        <v>45.0</v>
      </c>
      <c r="D62" s="10">
        <v>10.0</v>
      </c>
      <c r="E62" s="8">
        <v>0.02951014822902021</v>
      </c>
      <c r="F62" s="9">
        <v>20.43429277648646</v>
      </c>
      <c r="G62" s="8">
        <v>45.61511143124422</v>
      </c>
      <c r="H62" s="10">
        <v>10.08382893071491</v>
      </c>
      <c r="I62" s="8">
        <v>0.0</v>
      </c>
      <c r="J62" s="9">
        <v>47.70837339181585</v>
      </c>
      <c r="K62" s="8">
        <v>106.1937589492524</v>
      </c>
      <c r="L62" s="10">
        <v>13.39640146543702</v>
      </c>
      <c r="M62" s="10">
        <v>0.03322249767899957</v>
      </c>
      <c r="N62" s="10">
        <v>0.3270420044502905</v>
      </c>
      <c r="O62" s="10">
        <v>0.425219590333976</v>
      </c>
      <c r="P62" s="10">
        <v>0.249840787015384</v>
      </c>
      <c r="Q62" s="10">
        <v>0.08907048342059076</v>
      </c>
      <c r="R62" s="10">
        <v>0.07990362022429028</v>
      </c>
      <c r="S62" s="11">
        <v>1.0</v>
      </c>
      <c r="T62" s="10">
        <v>0.03098297119140625</v>
      </c>
      <c r="U62" s="12">
        <v>91.0</v>
      </c>
      <c r="V62" s="12">
        <v>17.0</v>
      </c>
      <c r="AB62" s="13">
        <f t="shared" si="1"/>
        <v>360.0295101</v>
      </c>
    </row>
    <row r="63" ht="15.75" customHeight="1">
      <c r="A63" s="8">
        <v>0.0</v>
      </c>
      <c r="B63" s="9">
        <v>20.0</v>
      </c>
      <c r="C63" s="8">
        <v>45.0</v>
      </c>
      <c r="D63" s="10">
        <v>10.0</v>
      </c>
      <c r="E63" s="8">
        <v>0.01179752375751712</v>
      </c>
      <c r="F63" s="9">
        <v>20.08363978986291</v>
      </c>
      <c r="G63" s="8">
        <v>44.88358823173931</v>
      </c>
      <c r="H63" s="10">
        <v>10.06946438183786</v>
      </c>
      <c r="I63" s="8">
        <v>0.0</v>
      </c>
      <c r="J63" s="9">
        <v>48.69322557220487</v>
      </c>
      <c r="K63" s="8">
        <v>124.5501374656799</v>
      </c>
      <c r="L63" s="10">
        <v>11.09533740602319</v>
      </c>
      <c r="M63" s="10">
        <v>0.03441732006905873</v>
      </c>
      <c r="N63" s="10">
        <v>0.3281396209954532</v>
      </c>
      <c r="O63" s="10">
        <v>0.4284580493162572</v>
      </c>
      <c r="P63" s="10">
        <v>0.2547233466478434</v>
      </c>
      <c r="Q63" s="10">
        <v>0.09543299676879702</v>
      </c>
      <c r="R63" s="10">
        <v>0.03019575309393539</v>
      </c>
      <c r="S63" s="11">
        <v>1.0</v>
      </c>
      <c r="T63" s="10">
        <v>0.02292370796203613</v>
      </c>
      <c r="U63" s="12">
        <v>63.0</v>
      </c>
      <c r="V63" s="12">
        <v>12.0</v>
      </c>
      <c r="AB63" s="13">
        <f t="shared" si="1"/>
        <v>360.0117975</v>
      </c>
    </row>
    <row r="64" ht="15.75" customHeight="1">
      <c r="A64" s="8">
        <v>0.0</v>
      </c>
      <c r="B64" s="9">
        <v>20.0</v>
      </c>
      <c r="C64" s="8">
        <v>45.0</v>
      </c>
      <c r="D64" s="10">
        <v>10.0</v>
      </c>
      <c r="E64" s="8">
        <v>359.9628550547363</v>
      </c>
      <c r="F64" s="9">
        <v>19.74080538418673</v>
      </c>
      <c r="G64" s="8">
        <v>44.15446921435185</v>
      </c>
      <c r="H64" s="10">
        <v>10.1349807814756</v>
      </c>
      <c r="I64" s="8">
        <v>0.0</v>
      </c>
      <c r="J64" s="9">
        <v>7.088379846932737</v>
      </c>
      <c r="K64" s="8">
        <v>128.8406303900522</v>
      </c>
      <c r="L64" s="10">
        <v>7.566923347640668</v>
      </c>
      <c r="M64" s="10">
        <v>0.03412770897375774</v>
      </c>
      <c r="N64" s="10">
        <v>0.3157384324200045</v>
      </c>
      <c r="O64" s="10">
        <v>0.408368989481416</v>
      </c>
      <c r="P64" s="10">
        <v>0.2495562166207146</v>
      </c>
      <c r="Q64" s="10">
        <v>0.09352012596015655</v>
      </c>
      <c r="R64" s="10">
        <v>0.08576925264380772</v>
      </c>
      <c r="S64" s="11">
        <v>1.0</v>
      </c>
      <c r="T64" s="10">
        <v>0.01799130439758301</v>
      </c>
      <c r="U64" s="12">
        <v>51.0</v>
      </c>
      <c r="V64" s="12">
        <v>10.0</v>
      </c>
      <c r="AB64" s="13">
        <f t="shared" si="1"/>
        <v>359.9628551</v>
      </c>
    </row>
    <row r="65" ht="15.75" customHeight="1">
      <c r="A65" s="8">
        <v>0.0</v>
      </c>
      <c r="B65" s="9">
        <v>20.0</v>
      </c>
      <c r="C65" s="8">
        <v>45.0</v>
      </c>
      <c r="D65" s="10">
        <v>10.0</v>
      </c>
      <c r="E65" s="8">
        <v>1.531242674716999E-4</v>
      </c>
      <c r="F65" s="9">
        <v>19.65146276063528</v>
      </c>
      <c r="G65" s="8">
        <v>45.12742568197377</v>
      </c>
      <c r="H65" s="10">
        <v>9.729950551716612</v>
      </c>
      <c r="I65" s="8">
        <v>0.0</v>
      </c>
      <c r="J65" s="9">
        <v>49.78687606511436</v>
      </c>
      <c r="K65" s="8">
        <v>170.261148440905</v>
      </c>
      <c r="L65" s="10">
        <v>11.72322431000769</v>
      </c>
      <c r="M65" s="10">
        <v>0.03253457717879469</v>
      </c>
      <c r="N65" s="10">
        <v>0.295984852417939</v>
      </c>
      <c r="O65" s="10">
        <v>0.4111604257097483</v>
      </c>
      <c r="P65" s="10">
        <v>0.2301410074863153</v>
      </c>
      <c r="Q65" s="10">
        <v>0.08569063983920748</v>
      </c>
      <c r="R65" s="10">
        <v>0.09978105513412233</v>
      </c>
      <c r="S65" s="11">
        <v>1.0</v>
      </c>
      <c r="T65" s="10">
        <v>0.05196785926818848</v>
      </c>
      <c r="U65" s="12">
        <v>153.0</v>
      </c>
      <c r="V65" s="12">
        <v>28.0</v>
      </c>
      <c r="AB65" s="13">
        <f t="shared" si="1"/>
        <v>360.0001531</v>
      </c>
    </row>
    <row r="66" ht="15.75" customHeight="1">
      <c r="A66" s="8">
        <v>0.0</v>
      </c>
      <c r="B66" s="9">
        <v>20.0</v>
      </c>
      <c r="C66" s="8">
        <v>45.0</v>
      </c>
      <c r="D66" s="10">
        <v>10.0</v>
      </c>
      <c r="E66" s="8">
        <v>359.9903575756698</v>
      </c>
      <c r="F66" s="9">
        <v>20.34409631081274</v>
      </c>
      <c r="G66" s="8">
        <v>44.85949730428543</v>
      </c>
      <c r="H66" s="10">
        <v>10.30291958187004</v>
      </c>
      <c r="I66" s="8">
        <v>0.0</v>
      </c>
      <c r="J66" s="9">
        <v>34.15282107012689</v>
      </c>
      <c r="K66" s="8">
        <v>92.91684019554549</v>
      </c>
      <c r="L66" s="10">
        <v>6.582602816177859</v>
      </c>
      <c r="M66" s="10">
        <v>0.03345484496780433</v>
      </c>
      <c r="N66" s="10">
        <v>0.3281148365262928</v>
      </c>
      <c r="O66" s="10">
        <v>0.4110764820968627</v>
      </c>
      <c r="P66" s="10">
        <v>0.2544102290497878</v>
      </c>
      <c r="Q66" s="10">
        <v>0.08986660032368128</v>
      </c>
      <c r="R66" s="10">
        <v>0.1103277615106522</v>
      </c>
      <c r="S66" s="11">
        <v>1.0</v>
      </c>
      <c r="T66" s="10">
        <v>0.01958823204040527</v>
      </c>
      <c r="U66" s="12">
        <v>52.0</v>
      </c>
      <c r="V66" s="12">
        <v>10.0</v>
      </c>
      <c r="AB66" s="13">
        <f t="shared" si="1"/>
        <v>359.9903576</v>
      </c>
    </row>
    <row r="67" ht="15.75" customHeight="1">
      <c r="A67" s="8">
        <v>0.0</v>
      </c>
      <c r="B67" s="9">
        <v>20.0</v>
      </c>
      <c r="C67" s="8">
        <v>45.0</v>
      </c>
      <c r="D67" s="10">
        <v>10.0</v>
      </c>
      <c r="E67" s="8">
        <v>359.9743540418018</v>
      </c>
      <c r="F67" s="9">
        <v>20.01032779864633</v>
      </c>
      <c r="G67" s="8">
        <v>44.47362846156109</v>
      </c>
      <c r="H67" s="10">
        <v>10.18736500405362</v>
      </c>
      <c r="I67" s="8">
        <v>0.0</v>
      </c>
      <c r="J67" s="9">
        <v>29.14339222442497</v>
      </c>
      <c r="K67" s="8">
        <v>159.4099817447514</v>
      </c>
      <c r="L67" s="10">
        <v>9.953550127660925</v>
      </c>
      <c r="M67" s="10">
        <v>0.03352659632082473</v>
      </c>
      <c r="N67" s="10">
        <v>0.3182506153510576</v>
      </c>
      <c r="O67" s="10">
        <v>0.407413664754818</v>
      </c>
      <c r="P67" s="10">
        <v>0.2492020235797633</v>
      </c>
      <c r="Q67" s="10">
        <v>0.09029709976184215</v>
      </c>
      <c r="R67" s="10">
        <v>0.06727267891112018</v>
      </c>
      <c r="S67" s="11">
        <v>1.0</v>
      </c>
      <c r="T67" s="10">
        <v>0.03764557838439941</v>
      </c>
      <c r="U67" s="12">
        <v>108.0</v>
      </c>
      <c r="V67" s="12">
        <v>20.0</v>
      </c>
      <c r="AB67" s="13">
        <f t="shared" si="1"/>
        <v>359.974354</v>
      </c>
    </row>
    <row r="68" ht="15.75" customHeight="1">
      <c r="A68" s="8">
        <v>0.0</v>
      </c>
      <c r="B68" s="9">
        <v>20.0</v>
      </c>
      <c r="C68" s="8">
        <v>45.0</v>
      </c>
      <c r="D68" s="10">
        <v>10.0</v>
      </c>
      <c r="E68" s="8">
        <v>359.9997568954659</v>
      </c>
      <c r="F68" s="9">
        <v>20.43677776371436</v>
      </c>
      <c r="G68" s="8">
        <v>45.33820054694493</v>
      </c>
      <c r="H68" s="10">
        <v>10.19942704710052</v>
      </c>
      <c r="I68" s="8">
        <v>0.0</v>
      </c>
      <c r="J68" s="9">
        <v>38.51363136364524</v>
      </c>
      <c r="K68" s="8">
        <v>161.353872138145</v>
      </c>
      <c r="L68" s="10">
        <v>8.358006307219114</v>
      </c>
      <c r="M68" s="10">
        <v>0.03417421575481986</v>
      </c>
      <c r="N68" s="10">
        <v>0.3372339334015964</v>
      </c>
      <c r="O68" s="10">
        <v>0.4298446421743405</v>
      </c>
      <c r="P68" s="10">
        <v>0.258991646075557</v>
      </c>
      <c r="Q68" s="10">
        <v>0.09402400427499077</v>
      </c>
      <c r="R68" s="10">
        <v>0.09477069855848849</v>
      </c>
      <c r="S68" s="11">
        <v>1.0</v>
      </c>
      <c r="T68" s="10">
        <v>0.03197908401489258</v>
      </c>
      <c r="U68" s="12">
        <v>91.0</v>
      </c>
      <c r="V68" s="12">
        <v>17.0</v>
      </c>
      <c r="AB68" s="13">
        <f t="shared" si="1"/>
        <v>359.9997569</v>
      </c>
    </row>
    <row r="69" ht="15.75" customHeight="1">
      <c r="A69" s="8">
        <v>0.0</v>
      </c>
      <c r="B69" s="9">
        <v>20.0</v>
      </c>
      <c r="C69" s="8">
        <v>45.0</v>
      </c>
      <c r="D69" s="10">
        <v>10.0</v>
      </c>
      <c r="E69" s="8">
        <v>3.519747846947949E-4</v>
      </c>
      <c r="F69" s="9">
        <v>19.64675153067104</v>
      </c>
      <c r="G69" s="8">
        <v>44.80329239920803</v>
      </c>
      <c r="H69" s="10">
        <v>9.81568137870498</v>
      </c>
      <c r="I69" s="8">
        <v>0.0</v>
      </c>
      <c r="J69" s="9">
        <v>22.27204142702196</v>
      </c>
      <c r="K69" s="8">
        <v>174.6155039459256</v>
      </c>
      <c r="L69" s="10">
        <v>9.70517484848994</v>
      </c>
      <c r="M69" s="10">
        <v>0.03354842617145556</v>
      </c>
      <c r="N69" s="10">
        <v>0.3056407827370876</v>
      </c>
      <c r="O69" s="10">
        <v>0.4181213879866535</v>
      </c>
      <c r="P69" s="10">
        <v>0.2388886175068411</v>
      </c>
      <c r="Q69" s="10">
        <v>0.09094237537657858</v>
      </c>
      <c r="R69" s="10">
        <v>0.08052271148381115</v>
      </c>
      <c r="S69" s="11">
        <v>1.0</v>
      </c>
      <c r="T69" s="10">
        <v>0.02698922157287598</v>
      </c>
      <c r="U69" s="12">
        <v>74.0</v>
      </c>
      <c r="V69" s="12">
        <v>14.0</v>
      </c>
      <c r="AB69" s="13">
        <f t="shared" si="1"/>
        <v>360.000352</v>
      </c>
    </row>
    <row r="70" ht="15.75" customHeight="1">
      <c r="A70" s="8">
        <v>0.0</v>
      </c>
      <c r="B70" s="9">
        <v>20.0</v>
      </c>
      <c r="C70" s="8">
        <v>45.0</v>
      </c>
      <c r="D70" s="10">
        <v>10.0</v>
      </c>
      <c r="E70" s="8">
        <v>0.01316854419146266</v>
      </c>
      <c r="F70" s="9">
        <v>19.17582608500749</v>
      </c>
      <c r="G70" s="8">
        <v>44.22701142766098</v>
      </c>
      <c r="H70" s="10">
        <v>9.658067299968842</v>
      </c>
      <c r="I70" s="8">
        <v>0.0</v>
      </c>
      <c r="J70" s="9">
        <v>20.25710344052339</v>
      </c>
      <c r="K70" s="8">
        <v>109.7812947936806</v>
      </c>
      <c r="L70" s="10">
        <v>13.07350380761512</v>
      </c>
      <c r="M70" s="10">
        <v>0.03392797294574393</v>
      </c>
      <c r="N70" s="10">
        <v>0.2947964082807428</v>
      </c>
      <c r="O70" s="10">
        <v>0.4156369761782195</v>
      </c>
      <c r="P70" s="10">
        <v>0.2339243311453714</v>
      </c>
      <c r="Q70" s="10">
        <v>0.09308037566045527</v>
      </c>
      <c r="R70" s="10">
        <v>0.1767811849468426</v>
      </c>
      <c r="S70" s="11">
        <v>1.0</v>
      </c>
      <c r="T70" s="10">
        <v>0.01798892021179199</v>
      </c>
      <c r="U70" s="12">
        <v>46.0</v>
      </c>
      <c r="V70" s="12">
        <v>9.0</v>
      </c>
      <c r="AB70" s="13">
        <f t="shared" si="1"/>
        <v>360.0131685</v>
      </c>
    </row>
    <row r="71" ht="15.75" customHeight="1">
      <c r="A71" s="8">
        <v>0.0</v>
      </c>
      <c r="B71" s="9">
        <v>20.0</v>
      </c>
      <c r="C71" s="8">
        <v>45.0</v>
      </c>
      <c r="D71" s="10">
        <v>10.0</v>
      </c>
      <c r="E71" s="8">
        <v>359.9615542398299</v>
      </c>
      <c r="F71" s="9">
        <v>20.08081074939445</v>
      </c>
      <c r="G71" s="8">
        <v>45.23970941902625</v>
      </c>
      <c r="H71" s="10">
        <v>10.02544774270494</v>
      </c>
      <c r="I71" s="8">
        <v>0.0</v>
      </c>
      <c r="J71" s="9">
        <v>6.686543777362758</v>
      </c>
      <c r="K71" s="8">
        <v>104.8160859267269</v>
      </c>
      <c r="L71" s="10">
        <v>14.51169640993286</v>
      </c>
      <c r="M71" s="10">
        <v>0.03315668535636767</v>
      </c>
      <c r="N71" s="10">
        <v>0.3156586279789643</v>
      </c>
      <c r="O71" s="10">
        <v>0.4154230900415042</v>
      </c>
      <c r="P71" s="10">
        <v>0.2439758097994855</v>
      </c>
      <c r="Q71" s="10">
        <v>0.08865543808433808</v>
      </c>
      <c r="R71" s="10">
        <v>0.02870034031062883</v>
      </c>
      <c r="S71" s="11">
        <v>1.0</v>
      </c>
      <c r="T71" s="10">
        <v>0.01604390144348145</v>
      </c>
      <c r="U71" s="12">
        <v>46.0</v>
      </c>
      <c r="V71" s="12">
        <v>9.0</v>
      </c>
      <c r="AB71" s="13">
        <f t="shared" si="1"/>
        <v>359.9615542</v>
      </c>
    </row>
    <row r="72" ht="15.75" customHeight="1">
      <c r="A72" s="8">
        <v>0.0</v>
      </c>
      <c r="B72" s="9">
        <v>20.0</v>
      </c>
      <c r="C72" s="8">
        <v>45.0</v>
      </c>
      <c r="D72" s="10">
        <v>10.0</v>
      </c>
      <c r="E72" s="8">
        <v>0.04210463176791072</v>
      </c>
      <c r="F72" s="9">
        <v>19.52282718633264</v>
      </c>
      <c r="G72" s="8">
        <v>45.30862669658485</v>
      </c>
      <c r="H72" s="10">
        <v>9.54219702997109</v>
      </c>
      <c r="I72" s="8">
        <v>0.0</v>
      </c>
      <c r="J72" s="9">
        <v>18.39784620595779</v>
      </c>
      <c r="K72" s="8">
        <v>1.760552150110858</v>
      </c>
      <c r="L72" s="10">
        <v>9.343153553881168</v>
      </c>
      <c r="M72" s="10">
        <v>0.03264516086489298</v>
      </c>
      <c r="N72" s="10">
        <v>0.2923249620538247</v>
      </c>
      <c r="O72" s="10">
        <v>0.4203347546641658</v>
      </c>
      <c r="P72" s="10">
        <v>0.226733389357877</v>
      </c>
      <c r="Q72" s="10">
        <v>0.08656517690514186</v>
      </c>
      <c r="R72" s="10">
        <v>0.1724569690027693</v>
      </c>
      <c r="S72" s="11">
        <v>1.0</v>
      </c>
      <c r="T72" s="10">
        <v>0.06096220016479492</v>
      </c>
      <c r="U72" s="12">
        <v>181.0</v>
      </c>
      <c r="V72" s="12">
        <v>33.0</v>
      </c>
      <c r="AB72" s="13">
        <f t="shared" si="1"/>
        <v>360.0421046</v>
      </c>
    </row>
    <row r="73" ht="15.75" customHeight="1">
      <c r="A73" s="8">
        <v>0.0</v>
      </c>
      <c r="B73" s="9">
        <v>20.0</v>
      </c>
      <c r="C73" s="8">
        <v>45.0</v>
      </c>
      <c r="D73" s="10">
        <v>10.0</v>
      </c>
      <c r="E73" s="8">
        <v>0.008975397038492797</v>
      </c>
      <c r="F73" s="9">
        <v>19.89565905212473</v>
      </c>
      <c r="G73" s="8">
        <v>45.40932015068884</v>
      </c>
      <c r="H73" s="10">
        <v>9.786120608502031</v>
      </c>
      <c r="I73" s="8">
        <v>0.0</v>
      </c>
      <c r="J73" s="9">
        <v>21.3252371360749</v>
      </c>
      <c r="K73" s="8">
        <v>104.2051012226614</v>
      </c>
      <c r="L73" s="10">
        <v>12.25989105939633</v>
      </c>
      <c r="M73" s="10">
        <v>0.0331165983981204</v>
      </c>
      <c r="N73" s="10">
        <v>0.3084950953164609</v>
      </c>
      <c r="O73" s="10">
        <v>0.4238440408827308</v>
      </c>
      <c r="P73" s="10">
        <v>0.2379086409392437</v>
      </c>
      <c r="Q73" s="10">
        <v>0.08879804504599388</v>
      </c>
      <c r="R73" s="10">
        <v>0.07464177989093948</v>
      </c>
      <c r="S73" s="11">
        <v>1.0</v>
      </c>
      <c r="T73" s="10">
        <v>0.01699709892272949</v>
      </c>
      <c r="U73" s="12">
        <v>46.0</v>
      </c>
      <c r="V73" s="12">
        <v>9.0</v>
      </c>
      <c r="AB73" s="13">
        <f t="shared" si="1"/>
        <v>360.0089754</v>
      </c>
    </row>
    <row r="74" ht="15.75" customHeight="1">
      <c r="A74" s="8">
        <v>0.0</v>
      </c>
      <c r="B74" s="9">
        <v>20.0</v>
      </c>
      <c r="C74" s="8">
        <v>45.0</v>
      </c>
      <c r="D74" s="10">
        <v>10.0</v>
      </c>
      <c r="E74" s="8">
        <v>359.9413683193668</v>
      </c>
      <c r="F74" s="9">
        <v>20.24102252247487</v>
      </c>
      <c r="G74" s="8">
        <v>44.73078526764284</v>
      </c>
      <c r="H74" s="10">
        <v>10.31168121622835</v>
      </c>
      <c r="I74" s="8">
        <v>0.0</v>
      </c>
      <c r="J74" s="9">
        <v>43.06376419437797</v>
      </c>
      <c r="K74" s="8">
        <v>20.42714038855509</v>
      </c>
      <c r="L74" s="10">
        <v>6.780199836542335</v>
      </c>
      <c r="M74" s="10">
        <v>0.03412122661375668</v>
      </c>
      <c r="N74" s="10">
        <v>0.3315157459396055</v>
      </c>
      <c r="O74" s="10">
        <v>0.4150848043334581</v>
      </c>
      <c r="P74" s="10">
        <v>0.2581070597849288</v>
      </c>
      <c r="Q74" s="10">
        <v>0.09341415536368701</v>
      </c>
      <c r="R74" s="10">
        <v>0.1193938027305563</v>
      </c>
      <c r="S74" s="11">
        <v>1.0</v>
      </c>
      <c r="T74" s="10">
        <v>0.03271842002868652</v>
      </c>
      <c r="U74" s="12">
        <v>91.0</v>
      </c>
      <c r="V74" s="12">
        <v>17.0</v>
      </c>
      <c r="AB74" s="13">
        <f t="shared" si="1"/>
        <v>359.9413683</v>
      </c>
    </row>
    <row r="75" ht="15.75" customHeight="1">
      <c r="A75" s="8">
        <v>0.0</v>
      </c>
      <c r="B75" s="9">
        <v>20.0</v>
      </c>
      <c r="C75" s="8">
        <v>45.0</v>
      </c>
      <c r="D75" s="10">
        <v>10.0</v>
      </c>
      <c r="E75" s="8">
        <v>0.08795889015814752</v>
      </c>
      <c r="F75" s="9">
        <v>19.81647064941267</v>
      </c>
      <c r="G75" s="8">
        <v>45.45501087885636</v>
      </c>
      <c r="H75" s="10">
        <v>9.661971802091312</v>
      </c>
      <c r="I75" s="8">
        <v>0.0</v>
      </c>
      <c r="J75" s="9">
        <v>12.95548240654042</v>
      </c>
      <c r="K75" s="8">
        <v>51.63173544390769</v>
      </c>
      <c r="L75" s="10">
        <v>14.95222754346747</v>
      </c>
      <c r="M75" s="10">
        <v>0.0331311984325702</v>
      </c>
      <c r="N75" s="10">
        <v>0.3057582049415705</v>
      </c>
      <c r="O75" s="10">
        <v>0.4294901564649798</v>
      </c>
      <c r="P75" s="10">
        <v>0.235588368547323</v>
      </c>
      <c r="Q75" s="10">
        <v>0.08906977569670406</v>
      </c>
      <c r="R75" s="10">
        <v>0.1331661565370624</v>
      </c>
      <c r="S75" s="11">
        <v>1.0</v>
      </c>
      <c r="T75" s="10">
        <v>0.01549673080444336</v>
      </c>
      <c r="U75" s="12">
        <v>41.0</v>
      </c>
      <c r="V75" s="12">
        <v>8.0</v>
      </c>
      <c r="AB75" s="13">
        <f t="shared" si="1"/>
        <v>360.0879589</v>
      </c>
    </row>
    <row r="76" ht="15.75" customHeight="1">
      <c r="A76" s="8">
        <v>0.0</v>
      </c>
      <c r="B76" s="9">
        <v>20.0</v>
      </c>
      <c r="C76" s="8">
        <v>45.0</v>
      </c>
      <c r="D76" s="10">
        <v>10.0</v>
      </c>
      <c r="E76" s="8">
        <v>359.98714601535</v>
      </c>
      <c r="F76" s="9">
        <v>20.02977072060534</v>
      </c>
      <c r="G76" s="8">
        <v>45.16158918745543</v>
      </c>
      <c r="H76" s="10">
        <v>9.970178921617416</v>
      </c>
      <c r="I76" s="8">
        <v>0.0</v>
      </c>
      <c r="J76" s="9">
        <v>29.15055462939365</v>
      </c>
      <c r="K76" s="8">
        <v>39.5578482008597</v>
      </c>
      <c r="L76" s="10">
        <v>10.72601575152291</v>
      </c>
      <c r="M76" s="10">
        <v>0.03194340024894821</v>
      </c>
      <c r="N76" s="10">
        <v>0.3023757106415035</v>
      </c>
      <c r="O76" s="10">
        <v>0.401895784089312</v>
      </c>
      <c r="P76" s="10">
        <v>0.2338845575749414</v>
      </c>
      <c r="Q76" s="10">
        <v>0.08235666432325678</v>
      </c>
      <c r="R76" s="10">
        <v>0.01718938882831192</v>
      </c>
      <c r="S76" s="11">
        <v>1.0</v>
      </c>
      <c r="T76" s="10">
        <v>0.0159909725189209</v>
      </c>
      <c r="U76" s="12">
        <v>46.0</v>
      </c>
      <c r="V76" s="12">
        <v>9.0</v>
      </c>
      <c r="AB76" s="13">
        <f t="shared" si="1"/>
        <v>359.987146</v>
      </c>
    </row>
    <row r="77" ht="15.75" customHeight="1">
      <c r="A77" s="8">
        <v>0.0</v>
      </c>
      <c r="B77" s="9">
        <v>20.0</v>
      </c>
      <c r="C77" s="8">
        <v>45.0</v>
      </c>
      <c r="D77" s="10">
        <v>10.0</v>
      </c>
      <c r="E77" s="8">
        <v>359.9718657012755</v>
      </c>
      <c r="F77" s="9">
        <v>20.28271390602982</v>
      </c>
      <c r="G77" s="8">
        <v>45.31462683925746</v>
      </c>
      <c r="H77" s="10">
        <v>10.13723669623634</v>
      </c>
      <c r="I77" s="8">
        <v>0.0</v>
      </c>
      <c r="J77" s="9">
        <v>42.51703077386533</v>
      </c>
      <c r="K77" s="8">
        <v>136.8521089718773</v>
      </c>
      <c r="L77" s="10">
        <v>9.77129859968407</v>
      </c>
      <c r="M77" s="10">
        <v>0.03351495868866569</v>
      </c>
      <c r="N77" s="10">
        <v>0.3257302143766362</v>
      </c>
      <c r="O77" s="10">
        <v>0.4199978128515761</v>
      </c>
      <c r="P77" s="10">
        <v>0.2508867486364804</v>
      </c>
      <c r="Q77" s="10">
        <v>0.09047199994360493</v>
      </c>
      <c r="R77" s="10">
        <v>0.07276791189078985</v>
      </c>
      <c r="S77" s="11">
        <v>1.0</v>
      </c>
      <c r="T77" s="10">
        <v>0.0279839038848877</v>
      </c>
      <c r="U77" s="12">
        <v>80.0</v>
      </c>
      <c r="V77" s="12">
        <v>15.0</v>
      </c>
      <c r="AB77" s="13">
        <f t="shared" si="1"/>
        <v>359.9718657</v>
      </c>
    </row>
    <row r="78" ht="15.75" customHeight="1">
      <c r="A78" s="8">
        <v>0.0</v>
      </c>
      <c r="B78" s="9">
        <v>20.0</v>
      </c>
      <c r="C78" s="8">
        <v>45.0</v>
      </c>
      <c r="D78" s="10">
        <v>10.0</v>
      </c>
      <c r="E78" s="8">
        <v>0.06670770684783635</v>
      </c>
      <c r="F78" s="9">
        <v>19.77480224928761</v>
      </c>
      <c r="G78" s="8">
        <v>45.44546842997214</v>
      </c>
      <c r="H78" s="10">
        <v>9.669996694360869</v>
      </c>
      <c r="I78" s="8">
        <v>0.0</v>
      </c>
      <c r="J78" s="9">
        <v>16.41365013368909</v>
      </c>
      <c r="K78" s="8">
        <v>153.5510839311048</v>
      </c>
      <c r="L78" s="10">
        <v>5.407531368020012</v>
      </c>
      <c r="M78" s="10">
        <v>0.03248264306453794</v>
      </c>
      <c r="N78" s="10">
        <v>0.298651776542204</v>
      </c>
      <c r="O78" s="10">
        <v>0.418981098532639</v>
      </c>
      <c r="P78" s="10">
        <v>0.2304468133342551</v>
      </c>
      <c r="Q78" s="10">
        <v>0.08558323620150002</v>
      </c>
      <c r="R78" s="10">
        <v>0.1290809430970785</v>
      </c>
      <c r="S78" s="11">
        <v>1.0</v>
      </c>
      <c r="T78" s="10">
        <v>0.0439753532409668</v>
      </c>
      <c r="U78" s="12">
        <v>130.0</v>
      </c>
      <c r="V78" s="12">
        <v>24.0</v>
      </c>
      <c r="AB78" s="13">
        <f t="shared" si="1"/>
        <v>360.0667077</v>
      </c>
    </row>
    <row r="79" ht="15.75" customHeight="1">
      <c r="A79" s="8">
        <v>0.0</v>
      </c>
      <c r="B79" s="9">
        <v>20.0</v>
      </c>
      <c r="C79" s="8">
        <v>45.0</v>
      </c>
      <c r="D79" s="10">
        <v>10.0</v>
      </c>
      <c r="E79" s="8">
        <v>0.07143151974318582</v>
      </c>
      <c r="F79" s="9">
        <v>19.56400726834518</v>
      </c>
      <c r="G79" s="8">
        <v>45.87605099504521</v>
      </c>
      <c r="H79" s="10">
        <v>9.416768323616743</v>
      </c>
      <c r="I79" s="8">
        <v>0.0</v>
      </c>
      <c r="J79" s="9">
        <v>25.81074987845559</v>
      </c>
      <c r="K79" s="8">
        <v>19.76454230259192</v>
      </c>
      <c r="L79" s="10">
        <v>12.12263313698645</v>
      </c>
      <c r="M79" s="10">
        <v>0.03292237314428736</v>
      </c>
      <c r="N79" s="10">
        <v>0.2952118044963662</v>
      </c>
      <c r="O79" s="10">
        <v>0.4342784681548748</v>
      </c>
      <c r="P79" s="10">
        <v>0.2268699508171473</v>
      </c>
      <c r="Q79" s="10">
        <v>0.08830411589053883</v>
      </c>
      <c r="R79" s="10">
        <v>0.2218998015456428</v>
      </c>
      <c r="S79" s="11">
        <v>1.0</v>
      </c>
      <c r="T79" s="10">
        <v>0.01598978042602539</v>
      </c>
      <c r="U79" s="12">
        <v>46.0</v>
      </c>
      <c r="V79" s="12">
        <v>9.0</v>
      </c>
      <c r="AB79" s="13">
        <f t="shared" si="1"/>
        <v>360.0714315</v>
      </c>
    </row>
    <row r="80" ht="15.75" customHeight="1">
      <c r="A80" s="8">
        <v>0.0</v>
      </c>
      <c r="B80" s="9">
        <v>20.0</v>
      </c>
      <c r="C80" s="8">
        <v>45.0</v>
      </c>
      <c r="D80" s="10">
        <v>10.0</v>
      </c>
      <c r="E80" s="8">
        <v>359.9888075427354</v>
      </c>
      <c r="F80" s="9">
        <v>20.0017747067972</v>
      </c>
      <c r="G80" s="8">
        <v>45.22861430987631</v>
      </c>
      <c r="H80" s="10">
        <v>9.941419625326954</v>
      </c>
      <c r="I80" s="8">
        <v>0.0</v>
      </c>
      <c r="J80" s="9">
        <v>28.25433301701097</v>
      </c>
      <c r="K80" s="8">
        <v>175.6409964754863</v>
      </c>
      <c r="L80" s="10">
        <v>11.2084953216456</v>
      </c>
      <c r="M80" s="10">
        <v>0.03445076632902103</v>
      </c>
      <c r="N80" s="10">
        <v>0.3251010614350624</v>
      </c>
      <c r="O80" s="10">
        <v>0.4343086962734413</v>
      </c>
      <c r="P80" s="10">
        <v>0.251341783439869</v>
      </c>
      <c r="Q80" s="10">
        <v>0.09583625018486476</v>
      </c>
      <c r="R80" s="10">
        <v>0.0233064579644191</v>
      </c>
      <c r="S80" s="11">
        <v>1.0</v>
      </c>
      <c r="T80" s="10">
        <v>0.03298044204711914</v>
      </c>
      <c r="U80" s="12">
        <v>91.0</v>
      </c>
      <c r="V80" s="12">
        <v>17.0</v>
      </c>
      <c r="AB80" s="13">
        <f t="shared" si="1"/>
        <v>359.9888075</v>
      </c>
    </row>
    <row r="81" ht="15.75" customHeight="1">
      <c r="A81" s="8">
        <v>0.0</v>
      </c>
      <c r="B81" s="9">
        <v>20.0</v>
      </c>
      <c r="C81" s="8">
        <v>45.0</v>
      </c>
      <c r="D81" s="10">
        <v>10.0</v>
      </c>
      <c r="E81" s="8">
        <v>0.03662589550476114</v>
      </c>
      <c r="F81" s="9">
        <v>19.95386909340063</v>
      </c>
      <c r="G81" s="8">
        <v>45.75977594550222</v>
      </c>
      <c r="H81" s="10">
        <v>9.709647575703288</v>
      </c>
      <c r="I81" s="8">
        <v>0.0</v>
      </c>
      <c r="J81" s="9">
        <v>7.564788968678489</v>
      </c>
      <c r="K81" s="8">
        <v>179.0329511657178</v>
      </c>
      <c r="L81" s="10">
        <v>8.162822463826558</v>
      </c>
      <c r="M81" s="10">
        <v>0.03422589148396057</v>
      </c>
      <c r="N81" s="10">
        <v>0.32007246574148</v>
      </c>
      <c r="O81" s="10">
        <v>0.4456616163966678</v>
      </c>
      <c r="P81" s="10">
        <v>0.2452116153077585</v>
      </c>
      <c r="Q81" s="10">
        <v>0.0950318042709844</v>
      </c>
      <c r="R81" s="10">
        <v>0.104583220804536</v>
      </c>
      <c r="S81" s="11">
        <v>1.0</v>
      </c>
      <c r="T81" s="10">
        <v>0.0239863395690918</v>
      </c>
      <c r="U81" s="12">
        <v>68.0</v>
      </c>
      <c r="V81" s="12">
        <v>13.0</v>
      </c>
      <c r="AB81" s="13">
        <f t="shared" si="1"/>
        <v>360.0366259</v>
      </c>
    </row>
    <row r="82" ht="15.75" customHeight="1">
      <c r="A82" s="8">
        <v>0.0</v>
      </c>
      <c r="B82" s="9">
        <v>20.0</v>
      </c>
      <c r="C82" s="8">
        <v>45.0</v>
      </c>
      <c r="D82" s="10">
        <v>10.0</v>
      </c>
      <c r="E82" s="8">
        <v>359.9701126520016</v>
      </c>
      <c r="F82" s="9">
        <v>20.22830366101358</v>
      </c>
      <c r="G82" s="8">
        <v>44.54660731391817</v>
      </c>
      <c r="H82" s="10">
        <v>10.32379470002993</v>
      </c>
      <c r="I82" s="8">
        <v>0.0</v>
      </c>
      <c r="J82" s="9">
        <v>39.7549044324908</v>
      </c>
      <c r="K82" s="8">
        <v>61.8276876642705</v>
      </c>
      <c r="L82" s="10">
        <v>12.92961425764516</v>
      </c>
      <c r="M82" s="10">
        <v>0.03409759849414239</v>
      </c>
      <c r="N82" s="10">
        <v>0.3310435935390861</v>
      </c>
      <c r="O82" s="10">
        <v>0.4136278791187337</v>
      </c>
      <c r="P82" s="10">
        <v>0.2583494539961089</v>
      </c>
      <c r="Q82" s="10">
        <v>0.09325176092814867</v>
      </c>
      <c r="R82" s="10">
        <v>0.1187806342435934</v>
      </c>
      <c r="S82" s="11">
        <v>1.0</v>
      </c>
      <c r="T82" s="10">
        <v>0.0159907341003418</v>
      </c>
      <c r="U82" s="12">
        <v>46.0</v>
      </c>
      <c r="V82" s="12">
        <v>9.0</v>
      </c>
      <c r="AB82" s="13">
        <f t="shared" si="1"/>
        <v>359.9701127</v>
      </c>
    </row>
    <row r="83" ht="15.75" customHeight="1">
      <c r="A83" s="8">
        <v>0.0</v>
      </c>
      <c r="B83" s="9">
        <v>20.0</v>
      </c>
      <c r="C83" s="8">
        <v>45.0</v>
      </c>
      <c r="D83" s="10">
        <v>10.0</v>
      </c>
      <c r="E83" s="8">
        <v>0.0495791134770374</v>
      </c>
      <c r="F83" s="9">
        <v>19.58025708167742</v>
      </c>
      <c r="G83" s="8">
        <v>45.8607900283469</v>
      </c>
      <c r="H83" s="10">
        <v>9.412434384565254</v>
      </c>
      <c r="I83" s="8">
        <v>0.0</v>
      </c>
      <c r="J83" s="9">
        <v>36.78987877880429</v>
      </c>
      <c r="K83" s="8">
        <v>48.71670239014243</v>
      </c>
      <c r="L83" s="10">
        <v>14.68909790259872</v>
      </c>
      <c r="M83" s="10">
        <v>0.03232059418252162</v>
      </c>
      <c r="N83" s="10">
        <v>0.2901343155015725</v>
      </c>
      <c r="O83" s="10">
        <v>0.4273125079629205</v>
      </c>
      <c r="P83" s="10">
        <v>0.2228182046267539</v>
      </c>
      <c r="Q83" s="10">
        <v>0.08512385264132387</v>
      </c>
      <c r="R83" s="10">
        <v>0.2157845094635042</v>
      </c>
      <c r="S83" s="11">
        <v>1.0</v>
      </c>
      <c r="T83" s="10">
        <v>0.01698946952819824</v>
      </c>
      <c r="U83" s="12">
        <v>46.0</v>
      </c>
      <c r="V83" s="12">
        <v>9.0</v>
      </c>
      <c r="AB83" s="13">
        <f t="shared" si="1"/>
        <v>360.0495791</v>
      </c>
    </row>
    <row r="84" ht="15.75" customHeight="1">
      <c r="A84" s="8">
        <v>0.0</v>
      </c>
      <c r="B84" s="9">
        <v>20.0</v>
      </c>
      <c r="C84" s="8">
        <v>45.0</v>
      </c>
      <c r="D84" s="10">
        <v>10.0</v>
      </c>
      <c r="E84" s="8">
        <v>359.9557317253638</v>
      </c>
      <c r="F84" s="9">
        <v>19.78206598743859</v>
      </c>
      <c r="G84" s="8">
        <v>44.44213820202761</v>
      </c>
      <c r="H84" s="10">
        <v>10.05304742183981</v>
      </c>
      <c r="I84" s="8">
        <v>0.0</v>
      </c>
      <c r="J84" s="9">
        <v>13.16638574509402</v>
      </c>
      <c r="K84" s="8">
        <v>147.4712043842275</v>
      </c>
      <c r="L84" s="10">
        <v>8.023726460426408</v>
      </c>
      <c r="M84" s="10">
        <v>0.03348492581841238</v>
      </c>
      <c r="N84" s="10">
        <v>0.3103724988404047</v>
      </c>
      <c r="O84" s="10">
        <v>0.4071384673365943</v>
      </c>
      <c r="P84" s="10">
        <v>0.2438446640917333</v>
      </c>
      <c r="Q84" s="10">
        <v>0.09021094049138711</v>
      </c>
      <c r="R84" s="10">
        <v>0.05643663678175888</v>
      </c>
      <c r="S84" s="11">
        <v>1.0</v>
      </c>
      <c r="T84" s="10">
        <v>0.03198075294494629</v>
      </c>
      <c r="U84" s="12">
        <v>91.0</v>
      </c>
      <c r="V84" s="12">
        <v>17.0</v>
      </c>
      <c r="AB84" s="13">
        <f t="shared" si="1"/>
        <v>359.9557317</v>
      </c>
    </row>
    <row r="85" ht="15.75" customHeight="1">
      <c r="A85" s="8">
        <v>0.0</v>
      </c>
      <c r="B85" s="9">
        <v>20.0</v>
      </c>
      <c r="C85" s="8">
        <v>45.0</v>
      </c>
      <c r="D85" s="10">
        <v>10.0</v>
      </c>
      <c r="E85" s="8">
        <v>359.9884050965016</v>
      </c>
      <c r="F85" s="9">
        <v>19.88084981135047</v>
      </c>
      <c r="G85" s="8">
        <v>45.20222435705814</v>
      </c>
      <c r="H85" s="10">
        <v>9.866716271489882</v>
      </c>
      <c r="I85" s="8">
        <v>0.0</v>
      </c>
      <c r="J85" s="9">
        <v>11.14930573372245</v>
      </c>
      <c r="K85" s="8">
        <v>6.080865460075162</v>
      </c>
      <c r="L85" s="10">
        <v>12.34484115811927</v>
      </c>
      <c r="M85" s="10">
        <v>0.03452977843469286</v>
      </c>
      <c r="N85" s="10">
        <v>0.3217535854155435</v>
      </c>
      <c r="O85" s="10">
        <v>0.4357892540715405</v>
      </c>
      <c r="P85" s="10">
        <v>0.2492017837499627</v>
      </c>
      <c r="Q85" s="10">
        <v>0.09636428876692998</v>
      </c>
      <c r="R85" s="10">
        <v>0.05120444931604483</v>
      </c>
      <c r="S85" s="11">
        <v>1.0</v>
      </c>
      <c r="T85" s="10">
        <v>0.03697848320007324</v>
      </c>
      <c r="U85" s="12">
        <v>108.0</v>
      </c>
      <c r="V85" s="12">
        <v>20.0</v>
      </c>
      <c r="AB85" s="13">
        <f t="shared" si="1"/>
        <v>359.9884051</v>
      </c>
    </row>
    <row r="86" ht="15.75" customHeight="1">
      <c r="A86" s="8">
        <v>0.0</v>
      </c>
      <c r="B86" s="9">
        <v>20.0</v>
      </c>
      <c r="C86" s="8">
        <v>45.0</v>
      </c>
      <c r="D86" s="10">
        <v>10.0</v>
      </c>
      <c r="E86" s="8">
        <v>359.9917767577317</v>
      </c>
      <c r="F86" s="9">
        <v>20.26147291286398</v>
      </c>
      <c r="G86" s="8">
        <v>45.36517951290376</v>
      </c>
      <c r="H86" s="10">
        <v>10.07330157964731</v>
      </c>
      <c r="I86" s="8">
        <v>0.0</v>
      </c>
      <c r="J86" s="9">
        <v>46.13384379915529</v>
      </c>
      <c r="K86" s="8">
        <v>87.10936184129768</v>
      </c>
      <c r="L86" s="10">
        <v>13.2993531040795</v>
      </c>
      <c r="M86" s="10">
        <v>0.03255295765812673</v>
      </c>
      <c r="N86" s="10">
        <v>0.3153760608450372</v>
      </c>
      <c r="O86" s="10">
        <v>0.4112169438624856</v>
      </c>
      <c r="P86" s="10">
        <v>0.2425489547951837</v>
      </c>
      <c r="Q86" s="10">
        <v>0.08545539679823498</v>
      </c>
      <c r="R86" s="10">
        <v>0.05130010270682549</v>
      </c>
      <c r="S86" s="11">
        <v>1.0</v>
      </c>
      <c r="T86" s="10">
        <v>0.02023029327392578</v>
      </c>
      <c r="U86" s="12">
        <v>57.0</v>
      </c>
      <c r="V86" s="12">
        <v>11.0</v>
      </c>
      <c r="AB86" s="13">
        <f t="shared" si="1"/>
        <v>359.9917768</v>
      </c>
    </row>
    <row r="87" ht="15.75" customHeight="1">
      <c r="A87" s="8">
        <v>0.0</v>
      </c>
      <c r="B87" s="9">
        <v>20.0</v>
      </c>
      <c r="C87" s="8">
        <v>45.0</v>
      </c>
      <c r="D87" s="10">
        <v>10.0</v>
      </c>
      <c r="E87" s="8">
        <v>359.9822127503818</v>
      </c>
      <c r="F87" s="9">
        <v>19.74776993109716</v>
      </c>
      <c r="G87" s="8">
        <v>44.79397399981455</v>
      </c>
      <c r="H87" s="10">
        <v>9.916087655131252</v>
      </c>
      <c r="I87" s="8">
        <v>0.0</v>
      </c>
      <c r="J87" s="9">
        <v>31.57465072321507</v>
      </c>
      <c r="K87" s="8">
        <v>89.6462793246505</v>
      </c>
      <c r="L87" s="10">
        <v>11.95393924657186</v>
      </c>
      <c r="M87" s="10">
        <v>0.03321249259599104</v>
      </c>
      <c r="N87" s="10">
        <v>0.306054248836798</v>
      </c>
      <c r="O87" s="10">
        <v>0.4111393066224807</v>
      </c>
      <c r="P87" s="10">
        <v>0.2391349811830862</v>
      </c>
      <c r="Q87" s="10">
        <v>0.08898970052201388</v>
      </c>
      <c r="R87" s="10">
        <v>0.05159472103494543</v>
      </c>
      <c r="S87" s="11">
        <v>1.0</v>
      </c>
      <c r="T87" s="10">
        <v>0.0159907341003418</v>
      </c>
      <c r="U87" s="12">
        <v>46.0</v>
      </c>
      <c r="V87" s="12">
        <v>9.0</v>
      </c>
      <c r="AB87" s="13">
        <f t="shared" si="1"/>
        <v>359.9822128</v>
      </c>
    </row>
    <row r="88" ht="15.75" customHeight="1">
      <c r="A88" s="8">
        <v>0.0</v>
      </c>
      <c r="B88" s="9">
        <v>20.0</v>
      </c>
      <c r="C88" s="8">
        <v>45.0</v>
      </c>
      <c r="D88" s="10">
        <v>10.0</v>
      </c>
      <c r="E88" s="8">
        <v>0.07926774880462706</v>
      </c>
      <c r="F88" s="9">
        <v>19.75806664151312</v>
      </c>
      <c r="G88" s="8">
        <v>46.440916251759</v>
      </c>
      <c r="H88" s="10">
        <v>9.335477674803057</v>
      </c>
      <c r="I88" s="8">
        <v>0.0</v>
      </c>
      <c r="J88" s="9">
        <v>27.5313646701301</v>
      </c>
      <c r="K88" s="8">
        <v>72.73133717876406</v>
      </c>
      <c r="L88" s="10">
        <v>12.47418625713837</v>
      </c>
      <c r="M88" s="10">
        <v>0.03334039991111361</v>
      </c>
      <c r="N88" s="10">
        <v>0.3037872422350373</v>
      </c>
      <c r="O88" s="10">
        <v>0.4537035295172781</v>
      </c>
      <c r="P88" s="10">
        <v>0.2304718515309098</v>
      </c>
      <c r="Q88" s="10">
        <v>0.09082125934059167</v>
      </c>
      <c r="R88" s="10">
        <v>0.2421315380016074</v>
      </c>
      <c r="S88" s="11">
        <v>1.0</v>
      </c>
      <c r="T88" s="10">
        <v>0.01699042320251465</v>
      </c>
      <c r="U88" s="12">
        <v>46.0</v>
      </c>
      <c r="V88" s="12">
        <v>9.0</v>
      </c>
      <c r="AB88" s="13">
        <f t="shared" si="1"/>
        <v>360.0792677</v>
      </c>
    </row>
    <row r="89" ht="15.75" customHeight="1">
      <c r="A89" s="8">
        <v>0.0</v>
      </c>
      <c r="B89" s="9">
        <v>20.0</v>
      </c>
      <c r="C89" s="8">
        <v>45.0</v>
      </c>
      <c r="D89" s="10">
        <v>10.0</v>
      </c>
      <c r="E89" s="8">
        <v>359.963351001978</v>
      </c>
      <c r="F89" s="9">
        <v>19.70649664969635</v>
      </c>
      <c r="G89" s="8">
        <v>44.5522245174028</v>
      </c>
      <c r="H89" s="10">
        <v>9.961816321628843</v>
      </c>
      <c r="I89" s="8">
        <v>0.0</v>
      </c>
      <c r="J89" s="9">
        <v>21.35798031925413</v>
      </c>
      <c r="K89" s="8">
        <v>103.7256190529057</v>
      </c>
      <c r="L89" s="10">
        <v>7.930329698192676</v>
      </c>
      <c r="M89" s="10">
        <v>0.03311969284049628</v>
      </c>
      <c r="N89" s="10">
        <v>0.3042828210645556</v>
      </c>
      <c r="O89" s="10">
        <v>0.4056627287094169</v>
      </c>
      <c r="P89" s="10">
        <v>0.2387987692529724</v>
      </c>
      <c r="Q89" s="10">
        <v>0.0883868375495368</v>
      </c>
      <c r="R89" s="10">
        <v>0.05436116868853107</v>
      </c>
      <c r="S89" s="11">
        <v>1.0</v>
      </c>
      <c r="T89" s="10">
        <v>0.0165398120880127</v>
      </c>
      <c r="U89" s="12">
        <v>46.0</v>
      </c>
      <c r="V89" s="12">
        <v>9.0</v>
      </c>
      <c r="AB89" s="13">
        <f t="shared" si="1"/>
        <v>359.963351</v>
      </c>
    </row>
    <row r="90" ht="15.75" customHeight="1">
      <c r="A90" s="8">
        <v>0.0</v>
      </c>
      <c r="B90" s="9">
        <v>20.0</v>
      </c>
      <c r="C90" s="8">
        <v>45.0</v>
      </c>
      <c r="D90" s="10">
        <v>10.0</v>
      </c>
      <c r="E90" s="8">
        <v>359.9447012576957</v>
      </c>
      <c r="F90" s="9">
        <v>20.77802213137662</v>
      </c>
      <c r="G90" s="8">
        <v>45.26991073909438</v>
      </c>
      <c r="H90" s="10">
        <v>10.50356676370236</v>
      </c>
      <c r="I90" s="8">
        <v>0.0</v>
      </c>
      <c r="J90" s="9">
        <v>7.183104990853963</v>
      </c>
      <c r="K90" s="8">
        <v>33.74127972338046</v>
      </c>
      <c r="L90" s="10">
        <v>14.1795922420092</v>
      </c>
      <c r="M90" s="10">
        <v>0.03406904129172649</v>
      </c>
      <c r="N90" s="10">
        <v>0.3485252530685534</v>
      </c>
      <c r="O90" s="10">
        <v>0.4214082463053936</v>
      </c>
      <c r="P90" s="10">
        <v>0.2673332403611933</v>
      </c>
      <c r="Q90" s="10">
        <v>0.09305195559116258</v>
      </c>
      <c r="R90" s="10">
        <v>0.2112993225937364</v>
      </c>
      <c r="S90" s="11">
        <v>1.0</v>
      </c>
      <c r="T90" s="10">
        <v>0.01599025726318359</v>
      </c>
      <c r="U90" s="12">
        <v>46.0</v>
      </c>
      <c r="V90" s="12">
        <v>9.0</v>
      </c>
      <c r="AB90" s="13">
        <f t="shared" si="1"/>
        <v>359.9447013</v>
      </c>
    </row>
    <row r="91" ht="15.75" customHeight="1">
      <c r="A91" s="8">
        <v>0.0</v>
      </c>
      <c r="B91" s="9">
        <v>20.0</v>
      </c>
      <c r="C91" s="8">
        <v>45.0</v>
      </c>
      <c r="D91" s="10">
        <v>10.0</v>
      </c>
      <c r="E91" s="8">
        <v>0.01190231864389727</v>
      </c>
      <c r="F91" s="9">
        <v>20.18811469494486</v>
      </c>
      <c r="G91" s="8">
        <v>45.30668311322304</v>
      </c>
      <c r="H91" s="10">
        <v>10.01434729387278</v>
      </c>
      <c r="I91" s="8">
        <v>0.0</v>
      </c>
      <c r="J91" s="9">
        <v>42.64301462044664</v>
      </c>
      <c r="K91" s="8">
        <v>178.3584911939998</v>
      </c>
      <c r="L91" s="10">
        <v>10.46767602962558</v>
      </c>
      <c r="M91" s="10">
        <v>0.03276277766617201</v>
      </c>
      <c r="N91" s="10">
        <v>0.314960739873923</v>
      </c>
      <c r="O91" s="10">
        <v>0.4150305022838007</v>
      </c>
      <c r="P91" s="10">
        <v>0.242503987995537</v>
      </c>
      <c r="Q91" s="10">
        <v>0.0866304295408528</v>
      </c>
      <c r="R91" s="10">
        <v>0.02990570553848656</v>
      </c>
      <c r="S91" s="11">
        <v>1.0</v>
      </c>
      <c r="T91" s="10">
        <v>0.0604712963104248</v>
      </c>
      <c r="U91" s="12">
        <v>176.0</v>
      </c>
      <c r="V91" s="12">
        <v>32.0</v>
      </c>
      <c r="AB91" s="13">
        <f t="shared" si="1"/>
        <v>360.0119023</v>
      </c>
    </row>
    <row r="92" ht="15.75" customHeight="1">
      <c r="A92" s="8">
        <v>0.0</v>
      </c>
      <c r="B92" s="9">
        <v>20.0</v>
      </c>
      <c r="C92" s="8">
        <v>45.0</v>
      </c>
      <c r="D92" s="10">
        <v>10.0</v>
      </c>
      <c r="E92" s="8">
        <v>359.992037038509</v>
      </c>
      <c r="F92" s="9">
        <v>20.31291892965962</v>
      </c>
      <c r="G92" s="8">
        <v>45.35043101316473</v>
      </c>
      <c r="H92" s="10">
        <v>10.13198474805554</v>
      </c>
      <c r="I92" s="8">
        <v>0.0</v>
      </c>
      <c r="J92" s="9">
        <v>20.93388291402633</v>
      </c>
      <c r="K92" s="8">
        <v>177.9646571123089</v>
      </c>
      <c r="L92" s="10">
        <v>11.6090353361208</v>
      </c>
      <c r="M92" s="10">
        <v>0.03343893783210292</v>
      </c>
      <c r="N92" s="10">
        <v>0.3258871413253432</v>
      </c>
      <c r="O92" s="10">
        <v>0.4204603807812776</v>
      </c>
      <c r="P92" s="10">
        <v>0.2506994664650518</v>
      </c>
      <c r="Q92" s="10">
        <v>0.09008549082702183</v>
      </c>
      <c r="R92" s="10">
        <v>0.06982428018738632</v>
      </c>
      <c r="S92" s="11">
        <v>1.0</v>
      </c>
      <c r="T92" s="10">
        <v>0.04497122764587402</v>
      </c>
      <c r="U92" s="12">
        <v>130.0</v>
      </c>
      <c r="V92" s="12">
        <v>24.0</v>
      </c>
      <c r="AB92" s="13">
        <f t="shared" si="1"/>
        <v>359.992037</v>
      </c>
    </row>
    <row r="93" ht="15.75" customHeight="1">
      <c r="A93" s="8">
        <v>0.0</v>
      </c>
      <c r="B93" s="9">
        <v>20.0</v>
      </c>
      <c r="C93" s="8">
        <v>45.0</v>
      </c>
      <c r="D93" s="10">
        <v>10.0</v>
      </c>
      <c r="E93" s="8">
        <v>359.9748029236223</v>
      </c>
      <c r="F93" s="9">
        <v>19.84140463215262</v>
      </c>
      <c r="G93" s="8">
        <v>44.84297921325868</v>
      </c>
      <c r="H93" s="10">
        <v>9.965667360951752</v>
      </c>
      <c r="I93" s="8">
        <v>0.0</v>
      </c>
      <c r="J93" s="9">
        <v>44.91150261439392</v>
      </c>
      <c r="K93" s="8">
        <v>81.29258557906226</v>
      </c>
      <c r="L93" s="10">
        <v>10.84944133524336</v>
      </c>
      <c r="M93" s="10">
        <v>0.03410241978937295</v>
      </c>
      <c r="N93" s="10">
        <v>0.3172805517896498</v>
      </c>
      <c r="O93" s="10">
        <v>0.4223813144155136</v>
      </c>
      <c r="P93" s="10">
        <v>0.2474275573603296</v>
      </c>
      <c r="Q93" s="10">
        <v>0.09377414236868521</v>
      </c>
      <c r="R93" s="10">
        <v>0.03202422917895659</v>
      </c>
      <c r="S93" s="11">
        <v>1.0</v>
      </c>
      <c r="T93" s="10">
        <v>0.01698994636535645</v>
      </c>
      <c r="U93" s="12">
        <v>46.0</v>
      </c>
      <c r="V93" s="12">
        <v>9.0</v>
      </c>
      <c r="AB93" s="13">
        <f t="shared" si="1"/>
        <v>359.9748029</v>
      </c>
    </row>
    <row r="94" ht="15.75" customHeight="1">
      <c r="A94" s="8">
        <v>0.0</v>
      </c>
      <c r="B94" s="9">
        <v>20.0</v>
      </c>
      <c r="C94" s="8">
        <v>45.0</v>
      </c>
      <c r="D94" s="10">
        <v>10.0</v>
      </c>
      <c r="E94" s="8">
        <v>359.9922530627933</v>
      </c>
      <c r="F94" s="9">
        <v>19.97476658333057</v>
      </c>
      <c r="G94" s="8">
        <v>45.16902474010828</v>
      </c>
      <c r="H94" s="10">
        <v>9.942272007682567</v>
      </c>
      <c r="I94" s="8">
        <v>0.0</v>
      </c>
      <c r="J94" s="9">
        <v>45.63288703683208</v>
      </c>
      <c r="K94" s="8">
        <v>91.21862905026047</v>
      </c>
      <c r="L94" s="10">
        <v>7.838602963357644</v>
      </c>
      <c r="M94" s="10">
        <v>0.03282420767684649</v>
      </c>
      <c r="N94" s="10">
        <v>0.3090104519008184</v>
      </c>
      <c r="O94" s="10">
        <v>0.4127765979689896</v>
      </c>
      <c r="P94" s="10">
        <v>0.239227112798898</v>
      </c>
      <c r="Q94" s="10">
        <v>0.08698490044547341</v>
      </c>
      <c r="R94" s="10">
        <v>0.02269713560618305</v>
      </c>
      <c r="S94" s="11">
        <v>1.0</v>
      </c>
      <c r="T94" s="10">
        <v>0.02098751068115234</v>
      </c>
      <c r="U94" s="12">
        <v>57.0</v>
      </c>
      <c r="V94" s="12">
        <v>11.0</v>
      </c>
      <c r="AB94" s="13">
        <f t="shared" si="1"/>
        <v>359.9922531</v>
      </c>
    </row>
    <row r="95" ht="15.75" customHeight="1">
      <c r="A95" s="8">
        <v>0.0</v>
      </c>
      <c r="B95" s="9">
        <v>20.0</v>
      </c>
      <c r="C95" s="8">
        <v>45.0</v>
      </c>
      <c r="D95" s="10">
        <v>10.0</v>
      </c>
      <c r="E95" s="8">
        <v>359.9897577614544</v>
      </c>
      <c r="F95" s="9">
        <v>19.67669636726063</v>
      </c>
      <c r="G95" s="8">
        <v>44.16509856955673</v>
      </c>
      <c r="H95" s="10">
        <v>10.06000934916884</v>
      </c>
      <c r="I95" s="8">
        <v>0.0</v>
      </c>
      <c r="J95" s="9">
        <v>10.8806244849231</v>
      </c>
      <c r="K95" s="8">
        <v>57.97092830082062</v>
      </c>
      <c r="L95" s="10">
        <v>6.470113771853693</v>
      </c>
      <c r="M95" s="10">
        <v>0.03475156441536225</v>
      </c>
      <c r="N95" s="10">
        <v>0.3191636885035204</v>
      </c>
      <c r="O95" s="10">
        <v>0.4182199502732642</v>
      </c>
      <c r="P95" s="10">
        <v>0.2522480962847435</v>
      </c>
      <c r="Q95" s="10">
        <v>0.09708698297295522</v>
      </c>
      <c r="R95" s="10">
        <v>0.06537740208463252</v>
      </c>
      <c r="S95" s="11">
        <v>1.0</v>
      </c>
      <c r="T95" s="10">
        <v>0.01698970794677734</v>
      </c>
      <c r="U95" s="12">
        <v>46.0</v>
      </c>
      <c r="V95" s="12">
        <v>9.0</v>
      </c>
      <c r="AB95" s="13">
        <f t="shared" si="1"/>
        <v>359.9897578</v>
      </c>
    </row>
    <row r="96" ht="15.75" customHeight="1">
      <c r="A96" s="8">
        <v>0.0</v>
      </c>
      <c r="B96" s="9">
        <v>20.0</v>
      </c>
      <c r="C96" s="8">
        <v>45.0</v>
      </c>
      <c r="D96" s="10">
        <v>10.0</v>
      </c>
      <c r="E96" s="8">
        <v>359.9181955194982</v>
      </c>
      <c r="F96" s="9">
        <v>20.34797694684168</v>
      </c>
      <c r="G96" s="8">
        <v>44.76871826904327</v>
      </c>
      <c r="H96" s="10">
        <v>10.39937479520749</v>
      </c>
      <c r="I96" s="8">
        <v>0.0</v>
      </c>
      <c r="J96" s="9">
        <v>30.06359414520496</v>
      </c>
      <c r="K96" s="8">
        <v>34.79478719427663</v>
      </c>
      <c r="L96" s="10">
        <v>9.620951810044605</v>
      </c>
      <c r="M96" s="10">
        <v>0.0327181828834666</v>
      </c>
      <c r="N96" s="10">
        <v>0.321480719117726</v>
      </c>
      <c r="O96" s="10">
        <v>0.3964526232040805</v>
      </c>
      <c r="P96" s="10">
        <v>0.2500068418877296</v>
      </c>
      <c r="Q96" s="10">
        <v>0.08578977939276018</v>
      </c>
      <c r="R96" s="10">
        <v>0.1550749411047216</v>
      </c>
      <c r="S96" s="11">
        <v>1.0</v>
      </c>
      <c r="T96" s="10">
        <v>0.01698970794677734</v>
      </c>
      <c r="U96" s="12">
        <v>46.0</v>
      </c>
      <c r="V96" s="12">
        <v>9.0</v>
      </c>
      <c r="AB96" s="13">
        <f t="shared" si="1"/>
        <v>359.9181955</v>
      </c>
    </row>
    <row r="97" ht="15.75" customHeight="1">
      <c r="A97" s="8">
        <v>0.0</v>
      </c>
      <c r="B97" s="9">
        <v>20.0</v>
      </c>
      <c r="C97" s="8">
        <v>45.0</v>
      </c>
      <c r="D97" s="10">
        <v>10.0</v>
      </c>
      <c r="E97" s="8">
        <v>359.9774638904502</v>
      </c>
      <c r="F97" s="9">
        <v>20.31276357470777</v>
      </c>
      <c r="G97" s="8">
        <v>44.75165704474298</v>
      </c>
      <c r="H97" s="10">
        <v>10.32215708800483</v>
      </c>
      <c r="I97" s="8">
        <v>0.0</v>
      </c>
      <c r="J97" s="9">
        <v>29.58995815343167</v>
      </c>
      <c r="K97" s="8">
        <v>90.69156901988104</v>
      </c>
      <c r="L97" s="10">
        <v>5.387920336113881</v>
      </c>
      <c r="M97" s="10">
        <v>0.03354569371176663</v>
      </c>
      <c r="N97" s="10">
        <v>0.3281807082099686</v>
      </c>
      <c r="O97" s="10">
        <v>0.4099353290639921</v>
      </c>
      <c r="P97" s="10">
        <v>0.2550427899764661</v>
      </c>
      <c r="Q97" s="10">
        <v>0.09030413723653276</v>
      </c>
      <c r="R97" s="10">
        <v>0.1184455044957377</v>
      </c>
      <c r="S97" s="11">
        <v>1.0</v>
      </c>
      <c r="T97" s="10">
        <v>0.02098774909973145</v>
      </c>
      <c r="U97" s="12">
        <v>57.0</v>
      </c>
      <c r="V97" s="12">
        <v>11.0</v>
      </c>
      <c r="AB97" s="13">
        <f t="shared" si="1"/>
        <v>359.9774639</v>
      </c>
    </row>
    <row r="98" ht="15.75" customHeight="1">
      <c r="A98" s="8">
        <v>0.0</v>
      </c>
      <c r="B98" s="9">
        <v>20.0</v>
      </c>
      <c r="C98" s="8">
        <v>45.0</v>
      </c>
      <c r="D98" s="10">
        <v>10.0</v>
      </c>
      <c r="E98" s="8">
        <v>359.9534094433322</v>
      </c>
      <c r="F98" s="9">
        <v>20.08708366792314</v>
      </c>
      <c r="G98" s="8">
        <v>44.43178397357105</v>
      </c>
      <c r="H98" s="10">
        <v>10.28998186336876</v>
      </c>
      <c r="I98" s="8">
        <v>0.0</v>
      </c>
      <c r="J98" s="9">
        <v>18.92771721868968</v>
      </c>
      <c r="K98" s="8">
        <v>50.31031403271918</v>
      </c>
      <c r="L98" s="10">
        <v>10.26588095414921</v>
      </c>
      <c r="M98" s="10">
        <v>0.03321897847701721</v>
      </c>
      <c r="N98" s="10">
        <v>0.3181910881185659</v>
      </c>
      <c r="O98" s="10">
        <v>0.400150660224465</v>
      </c>
      <c r="P98" s="10">
        <v>0.2493588359107723</v>
      </c>
      <c r="Q98" s="10">
        <v>0.08849827171069231</v>
      </c>
      <c r="R98" s="10">
        <v>0.1056054779967792</v>
      </c>
      <c r="S98" s="11">
        <v>1.0</v>
      </c>
      <c r="T98" s="10">
        <v>0.01499032974243164</v>
      </c>
      <c r="U98" s="12">
        <v>41.0</v>
      </c>
      <c r="V98" s="12">
        <v>8.0</v>
      </c>
      <c r="AB98" s="13">
        <f t="shared" si="1"/>
        <v>359.9534094</v>
      </c>
    </row>
    <row r="99" ht="15.75" customHeight="1">
      <c r="A99" s="8">
        <v>0.0</v>
      </c>
      <c r="B99" s="9">
        <v>20.0</v>
      </c>
      <c r="C99" s="8">
        <v>45.0</v>
      </c>
      <c r="D99" s="10">
        <v>10.0</v>
      </c>
      <c r="E99" s="8">
        <v>359.9928782550663</v>
      </c>
      <c r="F99" s="9">
        <v>20.15025695459683</v>
      </c>
      <c r="G99" s="8">
        <v>45.10027793335209</v>
      </c>
      <c r="H99" s="10">
        <v>10.07493796070993</v>
      </c>
      <c r="I99" s="8">
        <v>0.0</v>
      </c>
      <c r="J99" s="9">
        <v>31.94800747670457</v>
      </c>
      <c r="K99" s="8">
        <v>24.41568738610336</v>
      </c>
      <c r="L99" s="10">
        <v>5.891018357723238</v>
      </c>
      <c r="M99" s="10">
        <v>0.03383852253015972</v>
      </c>
      <c r="N99" s="10">
        <v>0.3245757702130411</v>
      </c>
      <c r="O99" s="10">
        <v>0.4233030888226767</v>
      </c>
      <c r="P99" s="10">
        <v>0.2510176979327307</v>
      </c>
      <c r="Q99" s="10">
        <v>0.09227629622981912</v>
      </c>
      <c r="R99" s="10">
        <v>0.03554328762777106</v>
      </c>
      <c r="S99" s="11">
        <v>1.0</v>
      </c>
      <c r="T99" s="10">
        <v>0.02798271179199219</v>
      </c>
      <c r="U99" s="12">
        <v>80.0</v>
      </c>
      <c r="V99" s="12">
        <v>15.0</v>
      </c>
      <c r="AB99" s="13">
        <f t="shared" si="1"/>
        <v>359.9928783</v>
      </c>
    </row>
    <row r="100" ht="15.75" customHeight="1">
      <c r="A100" s="8">
        <v>0.0</v>
      </c>
      <c r="B100" s="9">
        <v>20.0</v>
      </c>
      <c r="C100" s="8">
        <v>45.0</v>
      </c>
      <c r="D100" s="10">
        <v>10.0</v>
      </c>
      <c r="E100" s="8">
        <v>359.9835565004289</v>
      </c>
      <c r="F100" s="9">
        <v>20.3211878607695</v>
      </c>
      <c r="G100" s="8">
        <v>45.09645288955088</v>
      </c>
      <c r="H100" s="10">
        <v>10.19326499719346</v>
      </c>
      <c r="I100" s="8">
        <v>0.0</v>
      </c>
      <c r="J100" s="9">
        <v>42.03886877900353</v>
      </c>
      <c r="K100" s="8">
        <v>91.39445124368238</v>
      </c>
      <c r="L100" s="10">
        <v>7.281028483581925</v>
      </c>
      <c r="M100" s="10">
        <v>0.03259694517457521</v>
      </c>
      <c r="N100" s="10">
        <v>0.3182683107222157</v>
      </c>
      <c r="O100" s="10">
        <v>0.4064042150713149</v>
      </c>
      <c r="P100" s="10">
        <v>0.2456852975366368</v>
      </c>
      <c r="Q100" s="10">
        <v>0.08550118997806391</v>
      </c>
      <c r="R100" s="10">
        <v>0.08160410149403685</v>
      </c>
      <c r="S100" s="11">
        <v>1.0</v>
      </c>
      <c r="T100" s="10">
        <v>0.01998782157897949</v>
      </c>
      <c r="U100" s="12">
        <v>57.0</v>
      </c>
      <c r="V100" s="12">
        <v>11.0</v>
      </c>
      <c r="AB100" s="13">
        <f t="shared" si="1"/>
        <v>359.9835565</v>
      </c>
    </row>
    <row r="101" ht="15.75" customHeight="1">
      <c r="A101" s="8">
        <v>0.0</v>
      </c>
      <c r="B101" s="9">
        <v>20.0</v>
      </c>
      <c r="C101" s="8">
        <v>45.0</v>
      </c>
      <c r="D101" s="10">
        <v>10.0</v>
      </c>
      <c r="E101" s="8">
        <v>0.02131391596664475</v>
      </c>
      <c r="F101" s="9">
        <v>20.12426730539248</v>
      </c>
      <c r="G101" s="8">
        <v>45.04181846989454</v>
      </c>
      <c r="H101" s="10">
        <v>10.06786013197537</v>
      </c>
      <c r="I101" s="8">
        <v>0.0</v>
      </c>
      <c r="J101" s="9">
        <v>42.16772493273049</v>
      </c>
      <c r="K101" s="8">
        <v>15.92907248562355</v>
      </c>
      <c r="L101" s="10">
        <v>5.108502380259813</v>
      </c>
      <c r="M101" s="10">
        <v>0.03331295368904812</v>
      </c>
      <c r="N101" s="10">
        <v>0.3188254397025334</v>
      </c>
      <c r="O101" s="10">
        <v>0.4162336577935047</v>
      </c>
      <c r="P101" s="10">
        <v>0.2468817481261318</v>
      </c>
      <c r="Q101" s="10">
        <v>0.08942938767673095</v>
      </c>
      <c r="R101" s="10">
        <v>0.03369458251557603</v>
      </c>
      <c r="S101" s="11">
        <v>1.0</v>
      </c>
      <c r="T101" s="10">
        <v>0.03098154067993164</v>
      </c>
      <c r="U101" s="12">
        <v>91.0</v>
      </c>
      <c r="V101" s="12">
        <v>17.0</v>
      </c>
      <c r="AB101" s="13">
        <f t="shared" si="1"/>
        <v>360.0213139</v>
      </c>
    </row>
    <row r="102" ht="15.75" customHeight="1">
      <c r="A102" s="8">
        <v>0.0</v>
      </c>
      <c r="B102" s="9">
        <v>20.0</v>
      </c>
      <c r="C102" s="8">
        <v>45.0</v>
      </c>
      <c r="D102" s="10">
        <v>10.0</v>
      </c>
      <c r="E102" s="8">
        <v>359.9707219896654</v>
      </c>
      <c r="F102" s="9">
        <v>20.00498269788826</v>
      </c>
      <c r="G102" s="8">
        <v>44.58030723326628</v>
      </c>
      <c r="H102" s="10">
        <v>10.16806346533403</v>
      </c>
      <c r="I102" s="8">
        <v>0.0</v>
      </c>
      <c r="J102" s="9">
        <v>29.49291331118775</v>
      </c>
      <c r="K102" s="8">
        <v>128.8568773567591</v>
      </c>
      <c r="L102" s="10">
        <v>5.534959015682068</v>
      </c>
      <c r="M102" s="10">
        <v>0.0336364928039472</v>
      </c>
      <c r="N102" s="10">
        <v>0.3190190793613139</v>
      </c>
      <c r="O102" s="10">
        <v>0.4097309692610471</v>
      </c>
      <c r="P102" s="10">
        <v>0.2494913035960832</v>
      </c>
      <c r="Q102" s="10">
        <v>0.09092418649791371</v>
      </c>
      <c r="R102" s="10">
        <v>0.06024291290951253</v>
      </c>
      <c r="S102" s="11">
        <v>1.0</v>
      </c>
      <c r="T102" s="10">
        <v>0.01730704307556152</v>
      </c>
      <c r="U102" s="12">
        <v>46.0</v>
      </c>
      <c r="V102" s="12">
        <v>9.0</v>
      </c>
      <c r="AB102" s="13">
        <f t="shared" si="1"/>
        <v>359.970722</v>
      </c>
    </row>
    <row r="103" ht="15.75" customHeight="1">
      <c r="A103" s="13"/>
      <c r="B103" s="22"/>
      <c r="C103" s="13"/>
      <c r="D103" s="2"/>
      <c r="E103" s="13"/>
      <c r="F103" s="22"/>
      <c r="G103" s="13"/>
      <c r="H103" s="2"/>
      <c r="I103" s="13"/>
      <c r="J103" s="22"/>
      <c r="K103" s="13"/>
      <c r="L103" s="2"/>
      <c r="M103" s="2"/>
      <c r="N103" s="2"/>
      <c r="O103" s="2"/>
      <c r="P103" s="2"/>
      <c r="Q103" s="2"/>
      <c r="R103" s="2"/>
      <c r="T103" s="2"/>
      <c r="U103" s="4"/>
      <c r="V103" s="2"/>
    </row>
    <row r="104" ht="15.75" customHeight="1">
      <c r="A104" s="13"/>
      <c r="B104" s="22"/>
      <c r="C104" s="13"/>
      <c r="D104" s="2"/>
      <c r="E104" s="13"/>
      <c r="F104" s="22"/>
      <c r="G104" s="13"/>
      <c r="H104" s="2"/>
      <c r="I104" s="13"/>
      <c r="J104" s="22"/>
      <c r="K104" s="13"/>
      <c r="L104" s="2"/>
      <c r="M104" s="2"/>
      <c r="N104" s="2"/>
      <c r="O104" s="2"/>
      <c r="P104" s="2"/>
      <c r="Q104" s="2"/>
      <c r="R104" s="2"/>
      <c r="T104" s="2"/>
      <c r="U104" s="4"/>
      <c r="V104" s="2"/>
    </row>
    <row r="105" ht="15.75" customHeight="1">
      <c r="A105" s="13"/>
      <c r="B105" s="22"/>
      <c r="C105" s="13"/>
      <c r="D105" s="2"/>
      <c r="E105" s="13"/>
      <c r="F105" s="22"/>
      <c r="G105" s="13"/>
      <c r="H105" s="2"/>
      <c r="I105" s="13"/>
      <c r="J105" s="22"/>
      <c r="K105" s="13"/>
      <c r="L105" s="2"/>
      <c r="M105" s="2"/>
      <c r="N105" s="2"/>
      <c r="O105" s="2"/>
      <c r="P105" s="2"/>
      <c r="Q105" s="2"/>
      <c r="R105" s="2"/>
      <c r="T105" s="2"/>
      <c r="U105" s="4"/>
      <c r="V105" s="2"/>
    </row>
    <row r="106" ht="15.75" customHeight="1">
      <c r="A106" s="13"/>
      <c r="B106" s="22"/>
      <c r="C106" s="13"/>
      <c r="D106" s="2"/>
      <c r="E106" s="13"/>
      <c r="F106" s="22"/>
      <c r="G106" s="13"/>
      <c r="H106" s="2"/>
      <c r="I106" s="13"/>
      <c r="J106" s="22"/>
      <c r="K106" s="13"/>
      <c r="L106" s="2"/>
      <c r="M106" s="2"/>
      <c r="N106" s="2"/>
      <c r="O106" s="2"/>
      <c r="P106" s="2"/>
      <c r="Q106" s="2"/>
      <c r="R106" s="2"/>
      <c r="T106" s="2"/>
      <c r="U106" s="4"/>
      <c r="V106" s="2"/>
    </row>
    <row r="107" ht="15.75" customHeight="1">
      <c r="A107" s="13"/>
      <c r="B107" s="22"/>
      <c r="C107" s="13"/>
      <c r="D107" s="2"/>
      <c r="E107" s="13"/>
      <c r="F107" s="22"/>
      <c r="G107" s="13"/>
      <c r="H107" s="2"/>
      <c r="I107" s="13"/>
      <c r="J107" s="22"/>
      <c r="K107" s="13"/>
      <c r="L107" s="2"/>
      <c r="M107" s="2"/>
      <c r="N107" s="2"/>
      <c r="O107" s="2"/>
      <c r="P107" s="2"/>
      <c r="Q107" s="2"/>
      <c r="R107" s="2"/>
      <c r="T107" s="2"/>
      <c r="U107" s="4"/>
      <c r="V107" s="2"/>
    </row>
    <row r="108" ht="15.75" customHeight="1">
      <c r="A108" s="13"/>
      <c r="B108" s="22"/>
      <c r="C108" s="13"/>
      <c r="D108" s="2"/>
      <c r="E108" s="13"/>
      <c r="F108" s="22"/>
      <c r="G108" s="13"/>
      <c r="H108" s="2"/>
      <c r="I108" s="13"/>
      <c r="J108" s="22"/>
      <c r="K108" s="13"/>
      <c r="L108" s="2"/>
      <c r="M108" s="2"/>
      <c r="N108" s="2"/>
      <c r="O108" s="2"/>
      <c r="P108" s="2"/>
      <c r="Q108" s="2"/>
      <c r="R108" s="2"/>
      <c r="T108" s="2"/>
      <c r="U108" s="4"/>
      <c r="V108" s="2"/>
    </row>
    <row r="109" ht="15.75" customHeight="1">
      <c r="A109" s="13"/>
      <c r="B109" s="22"/>
      <c r="C109" s="13"/>
      <c r="D109" s="2"/>
      <c r="E109" s="13"/>
      <c r="F109" s="22"/>
      <c r="G109" s="13"/>
      <c r="H109" s="2"/>
      <c r="I109" s="13"/>
      <c r="J109" s="22"/>
      <c r="K109" s="13"/>
      <c r="L109" s="2"/>
      <c r="M109" s="2"/>
      <c r="N109" s="2"/>
      <c r="O109" s="2"/>
      <c r="P109" s="2"/>
      <c r="Q109" s="2"/>
      <c r="R109" s="2"/>
      <c r="T109" s="2"/>
      <c r="U109" s="4"/>
      <c r="V109" s="2"/>
    </row>
    <row r="110" ht="15.75" customHeight="1">
      <c r="A110" s="13"/>
      <c r="B110" s="22"/>
      <c r="C110" s="13"/>
      <c r="D110" s="2"/>
      <c r="E110" s="13"/>
      <c r="F110" s="22"/>
      <c r="G110" s="13"/>
      <c r="H110" s="2"/>
      <c r="I110" s="13"/>
      <c r="J110" s="22"/>
      <c r="K110" s="13"/>
      <c r="L110" s="2"/>
      <c r="M110" s="2"/>
      <c r="N110" s="2"/>
      <c r="O110" s="2"/>
      <c r="P110" s="2"/>
      <c r="Q110" s="2"/>
      <c r="R110" s="2"/>
      <c r="T110" s="2"/>
      <c r="U110" s="4"/>
      <c r="V110" s="2"/>
    </row>
    <row r="111" ht="15.75" customHeight="1">
      <c r="A111" s="13"/>
      <c r="B111" s="22"/>
      <c r="C111" s="13"/>
      <c r="D111" s="2"/>
      <c r="E111" s="13"/>
      <c r="F111" s="22"/>
      <c r="G111" s="13"/>
      <c r="H111" s="2"/>
      <c r="I111" s="13"/>
      <c r="J111" s="22"/>
      <c r="K111" s="13"/>
      <c r="L111" s="2"/>
      <c r="M111" s="2"/>
      <c r="N111" s="2"/>
      <c r="O111" s="2"/>
      <c r="P111" s="2"/>
      <c r="Q111" s="2"/>
      <c r="R111" s="2"/>
      <c r="T111" s="2"/>
      <c r="U111" s="4"/>
      <c r="V111" s="2"/>
    </row>
    <row r="112" ht="15.75" customHeight="1">
      <c r="A112" s="13"/>
      <c r="B112" s="22"/>
      <c r="C112" s="13"/>
      <c r="D112" s="2"/>
      <c r="E112" s="13"/>
      <c r="F112" s="22"/>
      <c r="G112" s="13"/>
      <c r="H112" s="2"/>
      <c r="I112" s="13"/>
      <c r="J112" s="22"/>
      <c r="K112" s="13"/>
      <c r="L112" s="2"/>
      <c r="M112" s="2"/>
      <c r="N112" s="2"/>
      <c r="O112" s="2"/>
      <c r="P112" s="2"/>
      <c r="Q112" s="2"/>
      <c r="R112" s="2"/>
      <c r="T112" s="2"/>
      <c r="U112" s="4"/>
      <c r="V112" s="2"/>
    </row>
    <row r="113" ht="15.75" customHeight="1">
      <c r="A113" s="13"/>
      <c r="B113" s="22"/>
      <c r="C113" s="13"/>
      <c r="D113" s="2"/>
      <c r="E113" s="13"/>
      <c r="F113" s="22"/>
      <c r="G113" s="13"/>
      <c r="H113" s="2"/>
      <c r="I113" s="13"/>
      <c r="J113" s="22"/>
      <c r="K113" s="13"/>
      <c r="L113" s="2"/>
      <c r="M113" s="2"/>
      <c r="N113" s="2"/>
      <c r="O113" s="2"/>
      <c r="P113" s="2"/>
      <c r="Q113" s="2"/>
      <c r="R113" s="2"/>
      <c r="T113" s="2"/>
      <c r="U113" s="4"/>
      <c r="V113" s="2"/>
    </row>
    <row r="114" ht="15.75" customHeight="1">
      <c r="A114" s="13"/>
      <c r="B114" s="22"/>
      <c r="C114" s="13"/>
      <c r="D114" s="2"/>
      <c r="E114" s="13"/>
      <c r="F114" s="22"/>
      <c r="G114" s="13"/>
      <c r="H114" s="2"/>
      <c r="I114" s="13"/>
      <c r="J114" s="22"/>
      <c r="K114" s="13"/>
      <c r="L114" s="2"/>
      <c r="M114" s="2"/>
      <c r="N114" s="2"/>
      <c r="O114" s="2"/>
      <c r="P114" s="2"/>
      <c r="Q114" s="2"/>
      <c r="R114" s="2"/>
      <c r="T114" s="2"/>
      <c r="U114" s="4"/>
      <c r="V114" s="2"/>
    </row>
    <row r="115" ht="15.75" customHeight="1">
      <c r="A115" s="13"/>
      <c r="B115" s="22"/>
      <c r="C115" s="13"/>
      <c r="D115" s="2"/>
      <c r="E115" s="13"/>
      <c r="F115" s="22"/>
      <c r="G115" s="13"/>
      <c r="H115" s="2"/>
      <c r="I115" s="13"/>
      <c r="J115" s="22"/>
      <c r="K115" s="13"/>
      <c r="L115" s="2"/>
      <c r="M115" s="2"/>
      <c r="N115" s="2"/>
      <c r="O115" s="2"/>
      <c r="P115" s="2"/>
      <c r="Q115" s="2"/>
      <c r="R115" s="2"/>
      <c r="T115" s="2"/>
      <c r="U115" s="4"/>
      <c r="V115" s="2"/>
    </row>
    <row r="116" ht="15.75" customHeight="1">
      <c r="A116" s="13"/>
      <c r="B116" s="22"/>
      <c r="C116" s="13"/>
      <c r="D116" s="2"/>
      <c r="E116" s="13"/>
      <c r="F116" s="22"/>
      <c r="G116" s="13"/>
      <c r="H116" s="2"/>
      <c r="I116" s="13"/>
      <c r="J116" s="22"/>
      <c r="K116" s="13"/>
      <c r="L116" s="2"/>
      <c r="M116" s="2"/>
      <c r="N116" s="2"/>
      <c r="O116" s="2"/>
      <c r="P116" s="2"/>
      <c r="Q116" s="2"/>
      <c r="R116" s="2"/>
      <c r="T116" s="2"/>
      <c r="U116" s="4"/>
      <c r="V116" s="2"/>
    </row>
    <row r="117" ht="15.75" customHeight="1">
      <c r="A117" s="13"/>
      <c r="B117" s="22"/>
      <c r="C117" s="13"/>
      <c r="D117" s="2"/>
      <c r="E117" s="13"/>
      <c r="F117" s="22"/>
      <c r="G117" s="13"/>
      <c r="H117" s="2"/>
      <c r="I117" s="13"/>
      <c r="J117" s="22"/>
      <c r="K117" s="13"/>
      <c r="L117" s="2"/>
      <c r="M117" s="2"/>
      <c r="N117" s="2"/>
      <c r="O117" s="2"/>
      <c r="P117" s="2"/>
      <c r="Q117" s="2"/>
      <c r="R117" s="2"/>
      <c r="T117" s="2"/>
      <c r="U117" s="4"/>
      <c r="V117" s="2"/>
    </row>
    <row r="118" ht="15.75" customHeight="1">
      <c r="A118" s="13"/>
      <c r="B118" s="22"/>
      <c r="C118" s="13"/>
      <c r="D118" s="2"/>
      <c r="E118" s="13"/>
      <c r="F118" s="22"/>
      <c r="G118" s="13"/>
      <c r="H118" s="2"/>
      <c r="I118" s="13"/>
      <c r="J118" s="22"/>
      <c r="K118" s="13"/>
      <c r="L118" s="2"/>
      <c r="M118" s="2"/>
      <c r="N118" s="2"/>
      <c r="O118" s="2"/>
      <c r="P118" s="2"/>
      <c r="Q118" s="2"/>
      <c r="R118" s="2"/>
      <c r="T118" s="2"/>
      <c r="U118" s="4"/>
      <c r="V118" s="2"/>
    </row>
    <row r="119" ht="15.75" customHeight="1">
      <c r="A119" s="13"/>
      <c r="B119" s="22"/>
      <c r="C119" s="13"/>
      <c r="D119" s="2"/>
      <c r="E119" s="13"/>
      <c r="F119" s="22"/>
      <c r="G119" s="13"/>
      <c r="H119" s="2"/>
      <c r="I119" s="13"/>
      <c r="J119" s="22"/>
      <c r="K119" s="13"/>
      <c r="L119" s="2"/>
      <c r="M119" s="2"/>
      <c r="N119" s="2"/>
      <c r="O119" s="2"/>
      <c r="P119" s="2"/>
      <c r="Q119" s="2"/>
      <c r="R119" s="2"/>
      <c r="T119" s="2"/>
      <c r="U119" s="4"/>
      <c r="V119" s="2"/>
    </row>
    <row r="120" ht="15.75" customHeight="1">
      <c r="A120" s="13"/>
      <c r="B120" s="22"/>
      <c r="C120" s="13"/>
      <c r="D120" s="2"/>
      <c r="E120" s="13"/>
      <c r="F120" s="22"/>
      <c r="G120" s="13"/>
      <c r="H120" s="2"/>
      <c r="I120" s="13"/>
      <c r="J120" s="22"/>
      <c r="K120" s="13"/>
      <c r="L120" s="2"/>
      <c r="M120" s="2"/>
      <c r="N120" s="2"/>
      <c r="O120" s="2"/>
      <c r="P120" s="2"/>
      <c r="Q120" s="2"/>
      <c r="R120" s="2"/>
      <c r="T120" s="2"/>
      <c r="U120" s="4"/>
      <c r="V120" s="2"/>
    </row>
    <row r="121" ht="15.75" customHeight="1">
      <c r="A121" s="13"/>
      <c r="B121" s="22"/>
      <c r="C121" s="13"/>
      <c r="D121" s="2"/>
      <c r="E121" s="13"/>
      <c r="F121" s="22"/>
      <c r="G121" s="13"/>
      <c r="H121" s="2"/>
      <c r="I121" s="13"/>
      <c r="J121" s="22"/>
      <c r="K121" s="13"/>
      <c r="L121" s="2"/>
      <c r="M121" s="2"/>
      <c r="N121" s="2"/>
      <c r="O121" s="2"/>
      <c r="P121" s="2"/>
      <c r="Q121" s="2"/>
      <c r="R121" s="2"/>
      <c r="T121" s="2"/>
      <c r="U121" s="4"/>
      <c r="V121" s="2"/>
    </row>
    <row r="122" ht="15.75" customHeight="1">
      <c r="A122" s="13"/>
      <c r="B122" s="22"/>
      <c r="C122" s="13"/>
      <c r="D122" s="2"/>
      <c r="E122" s="13"/>
      <c r="F122" s="22"/>
      <c r="G122" s="13"/>
      <c r="H122" s="2"/>
      <c r="I122" s="13"/>
      <c r="J122" s="22"/>
      <c r="K122" s="13"/>
      <c r="L122" s="2"/>
      <c r="M122" s="2"/>
      <c r="N122" s="2"/>
      <c r="O122" s="2"/>
      <c r="P122" s="2"/>
      <c r="Q122" s="2"/>
      <c r="R122" s="2"/>
      <c r="T122" s="2"/>
      <c r="U122" s="4"/>
      <c r="V122" s="2"/>
    </row>
    <row r="123" ht="15.75" customHeight="1">
      <c r="A123" s="13"/>
      <c r="B123" s="22"/>
      <c r="C123" s="13"/>
      <c r="D123" s="2"/>
      <c r="E123" s="13"/>
      <c r="F123" s="22"/>
      <c r="G123" s="13"/>
      <c r="H123" s="2"/>
      <c r="I123" s="13"/>
      <c r="J123" s="22"/>
      <c r="K123" s="13"/>
      <c r="L123" s="2"/>
      <c r="M123" s="2"/>
      <c r="N123" s="2"/>
      <c r="O123" s="2"/>
      <c r="P123" s="2"/>
      <c r="Q123" s="2"/>
      <c r="R123" s="2"/>
      <c r="T123" s="2"/>
      <c r="U123" s="4"/>
      <c r="V123" s="2"/>
    </row>
    <row r="124" ht="15.75" customHeight="1">
      <c r="A124" s="13"/>
      <c r="B124" s="22"/>
      <c r="C124" s="13"/>
      <c r="D124" s="2"/>
      <c r="E124" s="13"/>
      <c r="F124" s="22"/>
      <c r="G124" s="13"/>
      <c r="H124" s="2"/>
      <c r="I124" s="13"/>
      <c r="J124" s="22"/>
      <c r="K124" s="13"/>
      <c r="L124" s="2"/>
      <c r="M124" s="2"/>
      <c r="N124" s="2"/>
      <c r="O124" s="2"/>
      <c r="P124" s="2"/>
      <c r="Q124" s="2"/>
      <c r="R124" s="2"/>
      <c r="T124" s="2"/>
      <c r="U124" s="4"/>
      <c r="V124" s="2"/>
    </row>
    <row r="125" ht="15.75" customHeight="1">
      <c r="A125" s="13"/>
      <c r="B125" s="22"/>
      <c r="C125" s="13"/>
      <c r="D125" s="2"/>
      <c r="E125" s="13"/>
      <c r="F125" s="22"/>
      <c r="G125" s="13"/>
      <c r="H125" s="2"/>
      <c r="I125" s="13"/>
      <c r="J125" s="22"/>
      <c r="K125" s="13"/>
      <c r="L125" s="2"/>
      <c r="M125" s="2"/>
      <c r="N125" s="2"/>
      <c r="O125" s="2"/>
      <c r="P125" s="2"/>
      <c r="Q125" s="2"/>
      <c r="R125" s="2"/>
      <c r="T125" s="2"/>
      <c r="U125" s="4"/>
      <c r="V125" s="2"/>
    </row>
    <row r="126" ht="15.75" customHeight="1">
      <c r="A126" s="13"/>
      <c r="B126" s="22"/>
      <c r="C126" s="13"/>
      <c r="D126" s="2"/>
      <c r="E126" s="13"/>
      <c r="F126" s="22"/>
      <c r="G126" s="13"/>
      <c r="H126" s="2"/>
      <c r="I126" s="13"/>
      <c r="J126" s="22"/>
      <c r="K126" s="13"/>
      <c r="L126" s="2"/>
      <c r="M126" s="2"/>
      <c r="N126" s="2"/>
      <c r="O126" s="2"/>
      <c r="P126" s="2"/>
      <c r="Q126" s="2"/>
      <c r="R126" s="2"/>
      <c r="T126" s="2"/>
      <c r="U126" s="4"/>
      <c r="V126" s="2"/>
    </row>
    <row r="127" ht="15.75" customHeight="1">
      <c r="A127" s="13"/>
      <c r="B127" s="22"/>
      <c r="C127" s="13"/>
      <c r="D127" s="2"/>
      <c r="E127" s="13"/>
      <c r="F127" s="22"/>
      <c r="G127" s="13"/>
      <c r="H127" s="2"/>
      <c r="I127" s="13"/>
      <c r="J127" s="22"/>
      <c r="K127" s="13"/>
      <c r="L127" s="2"/>
      <c r="M127" s="2"/>
      <c r="N127" s="2"/>
      <c r="O127" s="2"/>
      <c r="P127" s="2"/>
      <c r="Q127" s="2"/>
      <c r="R127" s="2"/>
      <c r="T127" s="2"/>
      <c r="U127" s="4"/>
      <c r="V127" s="2"/>
    </row>
    <row r="128" ht="15.75" customHeight="1">
      <c r="A128" s="13"/>
      <c r="B128" s="22"/>
      <c r="C128" s="13"/>
      <c r="D128" s="2"/>
      <c r="E128" s="13"/>
      <c r="F128" s="22"/>
      <c r="G128" s="13"/>
      <c r="H128" s="2"/>
      <c r="I128" s="13"/>
      <c r="J128" s="22"/>
      <c r="K128" s="13"/>
      <c r="L128" s="2"/>
      <c r="M128" s="2"/>
      <c r="N128" s="2"/>
      <c r="O128" s="2"/>
      <c r="P128" s="2"/>
      <c r="Q128" s="2"/>
      <c r="R128" s="2"/>
      <c r="T128" s="2"/>
      <c r="U128" s="4"/>
      <c r="V128" s="2"/>
    </row>
    <row r="129" ht="15.75" customHeight="1">
      <c r="A129" s="13"/>
      <c r="B129" s="22"/>
      <c r="C129" s="13"/>
      <c r="D129" s="2"/>
      <c r="E129" s="13"/>
      <c r="F129" s="22"/>
      <c r="G129" s="13"/>
      <c r="H129" s="2"/>
      <c r="I129" s="13"/>
      <c r="J129" s="22"/>
      <c r="K129" s="13"/>
      <c r="L129" s="2"/>
      <c r="M129" s="2"/>
      <c r="N129" s="2"/>
      <c r="O129" s="2"/>
      <c r="P129" s="2"/>
      <c r="Q129" s="2"/>
      <c r="R129" s="2"/>
      <c r="T129" s="2"/>
      <c r="U129" s="4"/>
      <c r="V129" s="2"/>
    </row>
    <row r="130" ht="15.75" customHeight="1">
      <c r="A130" s="13"/>
      <c r="B130" s="22"/>
      <c r="C130" s="13"/>
      <c r="D130" s="2"/>
      <c r="E130" s="13"/>
      <c r="F130" s="22"/>
      <c r="G130" s="13"/>
      <c r="H130" s="2"/>
      <c r="I130" s="13"/>
      <c r="J130" s="22"/>
      <c r="K130" s="13"/>
      <c r="L130" s="2"/>
      <c r="M130" s="2"/>
      <c r="N130" s="2"/>
      <c r="O130" s="2"/>
      <c r="P130" s="2"/>
      <c r="Q130" s="2"/>
      <c r="R130" s="2"/>
      <c r="T130" s="2"/>
      <c r="U130" s="4"/>
      <c r="V130" s="2"/>
    </row>
    <row r="131" ht="15.75" customHeight="1">
      <c r="A131" s="13"/>
      <c r="B131" s="22"/>
      <c r="C131" s="13"/>
      <c r="D131" s="2"/>
      <c r="E131" s="13"/>
      <c r="F131" s="22"/>
      <c r="G131" s="13"/>
      <c r="H131" s="2"/>
      <c r="I131" s="13"/>
      <c r="J131" s="22"/>
      <c r="K131" s="13"/>
      <c r="L131" s="2"/>
      <c r="M131" s="2"/>
      <c r="N131" s="2"/>
      <c r="O131" s="2"/>
      <c r="P131" s="2"/>
      <c r="Q131" s="2"/>
      <c r="R131" s="2"/>
      <c r="T131" s="2"/>
      <c r="U131" s="4"/>
      <c r="V131" s="2"/>
    </row>
    <row r="132" ht="15.75" customHeight="1">
      <c r="A132" s="13"/>
      <c r="B132" s="22"/>
      <c r="C132" s="13"/>
      <c r="D132" s="2"/>
      <c r="E132" s="13"/>
      <c r="F132" s="22"/>
      <c r="G132" s="13"/>
      <c r="H132" s="2"/>
      <c r="I132" s="13"/>
      <c r="J132" s="22"/>
      <c r="K132" s="13"/>
      <c r="L132" s="2"/>
      <c r="M132" s="2"/>
      <c r="N132" s="2"/>
      <c r="O132" s="2"/>
      <c r="P132" s="2"/>
      <c r="Q132" s="2"/>
      <c r="R132" s="2"/>
      <c r="T132" s="2"/>
      <c r="U132" s="4"/>
      <c r="V132" s="2"/>
    </row>
    <row r="133" ht="15.75" customHeight="1">
      <c r="A133" s="13"/>
      <c r="B133" s="22"/>
      <c r="C133" s="13"/>
      <c r="D133" s="2"/>
      <c r="E133" s="13"/>
      <c r="F133" s="22"/>
      <c r="G133" s="13"/>
      <c r="H133" s="2"/>
      <c r="I133" s="13"/>
      <c r="J133" s="22"/>
      <c r="K133" s="13"/>
      <c r="L133" s="2"/>
      <c r="M133" s="2"/>
      <c r="N133" s="2"/>
      <c r="O133" s="2"/>
      <c r="P133" s="2"/>
      <c r="Q133" s="2"/>
      <c r="R133" s="2"/>
      <c r="T133" s="2"/>
      <c r="U133" s="4"/>
      <c r="V133" s="2"/>
    </row>
    <row r="134" ht="15.75" customHeight="1">
      <c r="A134" s="13"/>
      <c r="B134" s="22"/>
      <c r="C134" s="13"/>
      <c r="D134" s="2"/>
      <c r="E134" s="13"/>
      <c r="F134" s="22"/>
      <c r="G134" s="13"/>
      <c r="H134" s="2"/>
      <c r="I134" s="13"/>
      <c r="J134" s="22"/>
      <c r="K134" s="13"/>
      <c r="L134" s="2"/>
      <c r="M134" s="2"/>
      <c r="N134" s="2"/>
      <c r="O134" s="2"/>
      <c r="P134" s="2"/>
      <c r="Q134" s="2"/>
      <c r="R134" s="2"/>
      <c r="T134" s="2"/>
      <c r="U134" s="4"/>
      <c r="V134" s="2"/>
    </row>
    <row r="135" ht="15.75" customHeight="1">
      <c r="A135" s="13"/>
      <c r="B135" s="22"/>
      <c r="C135" s="13"/>
      <c r="D135" s="2"/>
      <c r="E135" s="13"/>
      <c r="F135" s="22"/>
      <c r="G135" s="13"/>
      <c r="H135" s="2"/>
      <c r="I135" s="13"/>
      <c r="J135" s="22"/>
      <c r="K135" s="13"/>
      <c r="L135" s="2"/>
      <c r="M135" s="2"/>
      <c r="N135" s="2"/>
      <c r="O135" s="2"/>
      <c r="P135" s="2"/>
      <c r="Q135" s="2"/>
      <c r="R135" s="2"/>
      <c r="T135" s="2"/>
      <c r="U135" s="4"/>
      <c r="V135" s="2"/>
    </row>
    <row r="136" ht="15.75" customHeight="1">
      <c r="A136" s="13"/>
      <c r="B136" s="22"/>
      <c r="C136" s="13"/>
      <c r="D136" s="2"/>
      <c r="E136" s="13"/>
      <c r="F136" s="22"/>
      <c r="G136" s="13"/>
      <c r="H136" s="2"/>
      <c r="I136" s="13"/>
      <c r="J136" s="22"/>
      <c r="K136" s="13"/>
      <c r="L136" s="2"/>
      <c r="M136" s="2"/>
      <c r="N136" s="2"/>
      <c r="O136" s="2"/>
      <c r="P136" s="2"/>
      <c r="Q136" s="2"/>
      <c r="R136" s="2"/>
      <c r="T136" s="2"/>
      <c r="U136" s="4"/>
      <c r="V136" s="2"/>
    </row>
    <row r="137" ht="15.75" customHeight="1">
      <c r="A137" s="13"/>
      <c r="B137" s="22"/>
      <c r="C137" s="13"/>
      <c r="D137" s="2"/>
      <c r="E137" s="13"/>
      <c r="F137" s="22"/>
      <c r="G137" s="13"/>
      <c r="H137" s="2"/>
      <c r="I137" s="13"/>
      <c r="J137" s="22"/>
      <c r="K137" s="13"/>
      <c r="L137" s="2"/>
      <c r="M137" s="2"/>
      <c r="N137" s="2"/>
      <c r="O137" s="2"/>
      <c r="P137" s="2"/>
      <c r="Q137" s="2"/>
      <c r="R137" s="2"/>
      <c r="T137" s="2"/>
      <c r="U137" s="4"/>
      <c r="V137" s="2"/>
    </row>
    <row r="138" ht="15.75" customHeight="1">
      <c r="A138" s="13"/>
      <c r="B138" s="22"/>
      <c r="C138" s="13"/>
      <c r="D138" s="2"/>
      <c r="E138" s="13"/>
      <c r="F138" s="22"/>
      <c r="G138" s="13"/>
      <c r="H138" s="2"/>
      <c r="I138" s="13"/>
      <c r="J138" s="22"/>
      <c r="K138" s="13"/>
      <c r="L138" s="2"/>
      <c r="M138" s="2"/>
      <c r="N138" s="2"/>
      <c r="O138" s="2"/>
      <c r="P138" s="2"/>
      <c r="Q138" s="2"/>
      <c r="R138" s="2"/>
      <c r="T138" s="2"/>
      <c r="U138" s="4"/>
      <c r="V138" s="2"/>
    </row>
    <row r="139" ht="15.75" customHeight="1">
      <c r="A139" s="13"/>
      <c r="B139" s="22"/>
      <c r="C139" s="13"/>
      <c r="D139" s="2"/>
      <c r="E139" s="13"/>
      <c r="F139" s="22"/>
      <c r="G139" s="13"/>
      <c r="H139" s="2"/>
      <c r="I139" s="13"/>
      <c r="J139" s="22"/>
      <c r="K139" s="13"/>
      <c r="L139" s="2"/>
      <c r="M139" s="2"/>
      <c r="N139" s="2"/>
      <c r="O139" s="2"/>
      <c r="P139" s="2"/>
      <c r="Q139" s="2"/>
      <c r="R139" s="2"/>
      <c r="T139" s="2"/>
      <c r="U139" s="4"/>
      <c r="V139" s="2"/>
    </row>
    <row r="140" ht="15.75" customHeight="1">
      <c r="A140" s="13"/>
      <c r="B140" s="22"/>
      <c r="C140" s="13"/>
      <c r="D140" s="2"/>
      <c r="E140" s="13"/>
      <c r="F140" s="22"/>
      <c r="G140" s="13"/>
      <c r="H140" s="2"/>
      <c r="I140" s="13"/>
      <c r="J140" s="22"/>
      <c r="K140" s="13"/>
      <c r="L140" s="2"/>
      <c r="M140" s="2"/>
      <c r="N140" s="2"/>
      <c r="O140" s="2"/>
      <c r="P140" s="2"/>
      <c r="Q140" s="2"/>
      <c r="R140" s="2"/>
      <c r="T140" s="2"/>
      <c r="U140" s="4"/>
      <c r="V140" s="2"/>
    </row>
    <row r="141" ht="15.75" customHeight="1">
      <c r="A141" s="13"/>
      <c r="B141" s="22"/>
      <c r="C141" s="13"/>
      <c r="D141" s="2"/>
      <c r="E141" s="13"/>
      <c r="F141" s="22"/>
      <c r="G141" s="13"/>
      <c r="H141" s="2"/>
      <c r="I141" s="13"/>
      <c r="J141" s="22"/>
      <c r="K141" s="13"/>
      <c r="L141" s="2"/>
      <c r="M141" s="2"/>
      <c r="N141" s="2"/>
      <c r="O141" s="2"/>
      <c r="P141" s="2"/>
      <c r="Q141" s="2"/>
      <c r="R141" s="2"/>
      <c r="T141" s="2"/>
      <c r="U141" s="4"/>
      <c r="V141" s="2"/>
    </row>
    <row r="142" ht="15.75" customHeight="1">
      <c r="A142" s="13"/>
      <c r="B142" s="22"/>
      <c r="C142" s="13"/>
      <c r="D142" s="2"/>
      <c r="E142" s="13"/>
      <c r="F142" s="22"/>
      <c r="G142" s="13"/>
      <c r="H142" s="2"/>
      <c r="I142" s="13"/>
      <c r="J142" s="22"/>
      <c r="K142" s="13"/>
      <c r="L142" s="2"/>
      <c r="M142" s="2"/>
      <c r="N142" s="2"/>
      <c r="O142" s="2"/>
      <c r="P142" s="2"/>
      <c r="Q142" s="2"/>
      <c r="R142" s="2"/>
      <c r="T142" s="2"/>
      <c r="U142" s="4"/>
      <c r="V142" s="2"/>
    </row>
    <row r="143" ht="15.75" customHeight="1">
      <c r="A143" s="13"/>
      <c r="B143" s="22"/>
      <c r="C143" s="13"/>
      <c r="D143" s="2"/>
      <c r="E143" s="13"/>
      <c r="F143" s="22"/>
      <c r="G143" s="13"/>
      <c r="H143" s="2"/>
      <c r="I143" s="13"/>
      <c r="J143" s="22"/>
      <c r="K143" s="13"/>
      <c r="L143" s="2"/>
      <c r="M143" s="2"/>
      <c r="N143" s="2"/>
      <c r="O143" s="2"/>
      <c r="P143" s="2"/>
      <c r="Q143" s="2"/>
      <c r="R143" s="2"/>
      <c r="T143" s="2"/>
      <c r="U143" s="4"/>
      <c r="V143" s="2"/>
    </row>
    <row r="144" ht="15.75" customHeight="1">
      <c r="A144" s="13"/>
      <c r="B144" s="22"/>
      <c r="C144" s="13"/>
      <c r="D144" s="2"/>
      <c r="E144" s="13"/>
      <c r="F144" s="22"/>
      <c r="G144" s="13"/>
      <c r="H144" s="2"/>
      <c r="I144" s="13"/>
      <c r="J144" s="22"/>
      <c r="K144" s="13"/>
      <c r="L144" s="2"/>
      <c r="M144" s="2"/>
      <c r="N144" s="2"/>
      <c r="O144" s="2"/>
      <c r="P144" s="2"/>
      <c r="Q144" s="2"/>
      <c r="R144" s="2"/>
      <c r="T144" s="2"/>
      <c r="U144" s="4"/>
      <c r="V144" s="2"/>
    </row>
    <row r="145" ht="15.75" customHeight="1">
      <c r="A145" s="13"/>
      <c r="B145" s="22"/>
      <c r="C145" s="13"/>
      <c r="D145" s="2"/>
      <c r="E145" s="13"/>
      <c r="F145" s="22"/>
      <c r="G145" s="13"/>
      <c r="H145" s="2"/>
      <c r="I145" s="13"/>
      <c r="J145" s="22"/>
      <c r="K145" s="13"/>
      <c r="L145" s="2"/>
      <c r="M145" s="2"/>
      <c r="N145" s="2"/>
      <c r="O145" s="2"/>
      <c r="P145" s="2"/>
      <c r="Q145" s="2"/>
      <c r="R145" s="2"/>
      <c r="T145" s="2"/>
      <c r="U145" s="4"/>
      <c r="V145" s="2"/>
    </row>
    <row r="146" ht="15.75" customHeight="1">
      <c r="A146" s="13"/>
      <c r="B146" s="22"/>
      <c r="C146" s="13"/>
      <c r="D146" s="2"/>
      <c r="E146" s="13"/>
      <c r="F146" s="22"/>
      <c r="G146" s="13"/>
      <c r="H146" s="2"/>
      <c r="I146" s="13"/>
      <c r="J146" s="22"/>
      <c r="K146" s="13"/>
      <c r="L146" s="2"/>
      <c r="M146" s="2"/>
      <c r="N146" s="2"/>
      <c r="O146" s="2"/>
      <c r="P146" s="2"/>
      <c r="Q146" s="2"/>
      <c r="R146" s="2"/>
      <c r="T146" s="2"/>
      <c r="U146" s="4"/>
      <c r="V146" s="2"/>
    </row>
    <row r="147" ht="15.75" customHeight="1">
      <c r="A147" s="13"/>
      <c r="B147" s="22"/>
      <c r="C147" s="13"/>
      <c r="D147" s="2"/>
      <c r="E147" s="13"/>
      <c r="F147" s="22"/>
      <c r="G147" s="13"/>
      <c r="H147" s="2"/>
      <c r="I147" s="13"/>
      <c r="J147" s="22"/>
      <c r="K147" s="13"/>
      <c r="L147" s="2"/>
      <c r="M147" s="2"/>
      <c r="N147" s="2"/>
      <c r="O147" s="2"/>
      <c r="P147" s="2"/>
      <c r="Q147" s="2"/>
      <c r="R147" s="2"/>
      <c r="T147" s="2"/>
      <c r="U147" s="4"/>
      <c r="V147" s="2"/>
    </row>
    <row r="148" ht="15.75" customHeight="1">
      <c r="A148" s="13"/>
      <c r="B148" s="22"/>
      <c r="C148" s="13"/>
      <c r="D148" s="2"/>
      <c r="E148" s="13"/>
      <c r="F148" s="22"/>
      <c r="G148" s="13"/>
      <c r="H148" s="2"/>
      <c r="I148" s="13"/>
      <c r="J148" s="22"/>
      <c r="K148" s="13"/>
      <c r="L148" s="2"/>
      <c r="M148" s="2"/>
      <c r="N148" s="2"/>
      <c r="O148" s="2"/>
      <c r="P148" s="2"/>
      <c r="Q148" s="2"/>
      <c r="R148" s="2"/>
      <c r="T148" s="2"/>
      <c r="U148" s="4"/>
      <c r="V148" s="2"/>
    </row>
    <row r="149" ht="15.75" customHeight="1">
      <c r="A149" s="13"/>
      <c r="B149" s="22"/>
      <c r="C149" s="13"/>
      <c r="D149" s="2"/>
      <c r="E149" s="13"/>
      <c r="F149" s="22"/>
      <c r="G149" s="13"/>
      <c r="H149" s="2"/>
      <c r="I149" s="13"/>
      <c r="J149" s="22"/>
      <c r="K149" s="13"/>
      <c r="L149" s="2"/>
      <c r="M149" s="2"/>
      <c r="N149" s="2"/>
      <c r="O149" s="2"/>
      <c r="P149" s="2"/>
      <c r="Q149" s="2"/>
      <c r="R149" s="2"/>
      <c r="T149" s="2"/>
      <c r="U149" s="4"/>
      <c r="V149" s="2"/>
    </row>
    <row r="150" ht="15.75" customHeight="1">
      <c r="A150" s="13"/>
      <c r="B150" s="22"/>
      <c r="C150" s="13"/>
      <c r="D150" s="2"/>
      <c r="E150" s="13"/>
      <c r="F150" s="22"/>
      <c r="G150" s="13"/>
      <c r="H150" s="2"/>
      <c r="I150" s="13"/>
      <c r="J150" s="22"/>
      <c r="K150" s="13"/>
      <c r="L150" s="2"/>
      <c r="M150" s="2"/>
      <c r="N150" s="2"/>
      <c r="O150" s="2"/>
      <c r="P150" s="2"/>
      <c r="Q150" s="2"/>
      <c r="R150" s="2"/>
      <c r="T150" s="2"/>
      <c r="U150" s="4"/>
      <c r="V150" s="2"/>
    </row>
    <row r="151" ht="15.75" customHeight="1">
      <c r="A151" s="13"/>
      <c r="B151" s="22"/>
      <c r="C151" s="13"/>
      <c r="D151" s="2"/>
      <c r="E151" s="13"/>
      <c r="F151" s="22"/>
      <c r="G151" s="13"/>
      <c r="H151" s="2"/>
      <c r="I151" s="13"/>
      <c r="J151" s="22"/>
      <c r="K151" s="13"/>
      <c r="L151" s="2"/>
      <c r="M151" s="2"/>
      <c r="N151" s="2"/>
      <c r="O151" s="2"/>
      <c r="P151" s="2"/>
      <c r="Q151" s="2"/>
      <c r="R151" s="2"/>
      <c r="T151" s="2"/>
      <c r="U151" s="4"/>
      <c r="V151" s="2"/>
    </row>
    <row r="152" ht="15.75" customHeight="1">
      <c r="A152" s="13"/>
      <c r="B152" s="22"/>
      <c r="C152" s="13"/>
      <c r="D152" s="2"/>
      <c r="E152" s="13"/>
      <c r="F152" s="22"/>
      <c r="G152" s="13"/>
      <c r="H152" s="2"/>
      <c r="I152" s="13"/>
      <c r="J152" s="22"/>
      <c r="K152" s="13"/>
      <c r="L152" s="2"/>
      <c r="M152" s="2"/>
      <c r="N152" s="2"/>
      <c r="O152" s="2"/>
      <c r="P152" s="2"/>
      <c r="Q152" s="2"/>
      <c r="R152" s="2"/>
      <c r="T152" s="2"/>
      <c r="U152" s="4"/>
      <c r="V152" s="2"/>
    </row>
    <row r="153" ht="15.75" customHeight="1">
      <c r="A153" s="13"/>
      <c r="B153" s="22"/>
      <c r="C153" s="13"/>
      <c r="D153" s="2"/>
      <c r="E153" s="13"/>
      <c r="F153" s="22"/>
      <c r="G153" s="13"/>
      <c r="H153" s="2"/>
      <c r="I153" s="13"/>
      <c r="J153" s="22"/>
      <c r="K153" s="13"/>
      <c r="L153" s="2"/>
      <c r="M153" s="2"/>
      <c r="N153" s="2"/>
      <c r="O153" s="2"/>
      <c r="P153" s="2"/>
      <c r="Q153" s="2"/>
      <c r="R153" s="2"/>
      <c r="T153" s="2"/>
      <c r="U153" s="4"/>
      <c r="V153" s="2"/>
    </row>
    <row r="154" ht="15.75" customHeight="1">
      <c r="A154" s="13"/>
      <c r="B154" s="22"/>
      <c r="C154" s="13"/>
      <c r="D154" s="2"/>
      <c r="E154" s="13"/>
      <c r="F154" s="22"/>
      <c r="G154" s="13"/>
      <c r="H154" s="2"/>
      <c r="I154" s="13"/>
      <c r="J154" s="22"/>
      <c r="K154" s="13"/>
      <c r="L154" s="2"/>
      <c r="M154" s="2"/>
      <c r="N154" s="2"/>
      <c r="O154" s="2"/>
      <c r="P154" s="2"/>
      <c r="Q154" s="2"/>
      <c r="R154" s="2"/>
      <c r="T154" s="2"/>
      <c r="U154" s="4"/>
      <c r="V154" s="2"/>
    </row>
    <row r="155" ht="15.75" customHeight="1">
      <c r="A155" s="13"/>
      <c r="B155" s="22"/>
      <c r="C155" s="13"/>
      <c r="D155" s="2"/>
      <c r="E155" s="13"/>
      <c r="F155" s="22"/>
      <c r="G155" s="13"/>
      <c r="H155" s="2"/>
      <c r="I155" s="13"/>
      <c r="J155" s="22"/>
      <c r="K155" s="13"/>
      <c r="L155" s="2"/>
      <c r="M155" s="2"/>
      <c r="N155" s="2"/>
      <c r="O155" s="2"/>
      <c r="P155" s="2"/>
      <c r="Q155" s="2"/>
      <c r="R155" s="2"/>
      <c r="T155" s="2"/>
      <c r="U155" s="4"/>
      <c r="V155" s="2"/>
    </row>
    <row r="156" ht="15.75" customHeight="1">
      <c r="A156" s="13"/>
      <c r="B156" s="22"/>
      <c r="C156" s="13"/>
      <c r="D156" s="2"/>
      <c r="E156" s="13"/>
      <c r="F156" s="22"/>
      <c r="G156" s="13"/>
      <c r="H156" s="2"/>
      <c r="I156" s="13"/>
      <c r="J156" s="22"/>
      <c r="K156" s="13"/>
      <c r="L156" s="2"/>
      <c r="M156" s="2"/>
      <c r="N156" s="2"/>
      <c r="O156" s="2"/>
      <c r="P156" s="2"/>
      <c r="Q156" s="2"/>
      <c r="R156" s="2"/>
      <c r="T156" s="2"/>
      <c r="U156" s="4"/>
      <c r="V156" s="2"/>
    </row>
    <row r="157" ht="15.75" customHeight="1">
      <c r="A157" s="13"/>
      <c r="B157" s="22"/>
      <c r="C157" s="13"/>
      <c r="D157" s="2"/>
      <c r="E157" s="13"/>
      <c r="F157" s="22"/>
      <c r="G157" s="13"/>
      <c r="H157" s="2"/>
      <c r="I157" s="13"/>
      <c r="J157" s="22"/>
      <c r="K157" s="13"/>
      <c r="L157" s="2"/>
      <c r="M157" s="2"/>
      <c r="N157" s="2"/>
      <c r="O157" s="2"/>
      <c r="P157" s="2"/>
      <c r="Q157" s="2"/>
      <c r="R157" s="2"/>
      <c r="T157" s="2"/>
      <c r="U157" s="4"/>
      <c r="V157" s="2"/>
    </row>
    <row r="158" ht="15.75" customHeight="1">
      <c r="A158" s="13"/>
      <c r="B158" s="22"/>
      <c r="C158" s="13"/>
      <c r="D158" s="2"/>
      <c r="E158" s="13"/>
      <c r="F158" s="22"/>
      <c r="G158" s="13"/>
      <c r="H158" s="2"/>
      <c r="I158" s="13"/>
      <c r="J158" s="22"/>
      <c r="K158" s="13"/>
      <c r="L158" s="2"/>
      <c r="M158" s="2"/>
      <c r="N158" s="2"/>
      <c r="O158" s="2"/>
      <c r="P158" s="2"/>
      <c r="Q158" s="2"/>
      <c r="R158" s="2"/>
      <c r="T158" s="2"/>
      <c r="U158" s="4"/>
      <c r="V158" s="2"/>
    </row>
    <row r="159" ht="15.75" customHeight="1">
      <c r="A159" s="13"/>
      <c r="B159" s="22"/>
      <c r="C159" s="13"/>
      <c r="D159" s="2"/>
      <c r="E159" s="13"/>
      <c r="F159" s="22"/>
      <c r="G159" s="13"/>
      <c r="H159" s="2"/>
      <c r="I159" s="13"/>
      <c r="J159" s="22"/>
      <c r="K159" s="13"/>
      <c r="L159" s="2"/>
      <c r="M159" s="2"/>
      <c r="N159" s="2"/>
      <c r="O159" s="2"/>
      <c r="P159" s="2"/>
      <c r="Q159" s="2"/>
      <c r="R159" s="2"/>
      <c r="T159" s="2"/>
      <c r="U159" s="4"/>
      <c r="V159" s="2"/>
    </row>
    <row r="160" ht="15.75" customHeight="1">
      <c r="A160" s="13"/>
      <c r="B160" s="22"/>
      <c r="C160" s="13"/>
      <c r="D160" s="2"/>
      <c r="E160" s="13"/>
      <c r="F160" s="22"/>
      <c r="G160" s="13"/>
      <c r="H160" s="2"/>
      <c r="I160" s="13"/>
      <c r="J160" s="22"/>
      <c r="K160" s="13"/>
      <c r="L160" s="2"/>
      <c r="M160" s="2"/>
      <c r="N160" s="2"/>
      <c r="O160" s="2"/>
      <c r="P160" s="2"/>
      <c r="Q160" s="2"/>
      <c r="R160" s="2"/>
      <c r="T160" s="2"/>
      <c r="U160" s="4"/>
      <c r="V160" s="2"/>
    </row>
    <row r="161" ht="15.75" customHeight="1">
      <c r="A161" s="13"/>
      <c r="B161" s="22"/>
      <c r="C161" s="13"/>
      <c r="D161" s="2"/>
      <c r="E161" s="13"/>
      <c r="F161" s="22"/>
      <c r="G161" s="13"/>
      <c r="H161" s="2"/>
      <c r="I161" s="13"/>
      <c r="J161" s="22"/>
      <c r="K161" s="13"/>
      <c r="L161" s="2"/>
      <c r="M161" s="2"/>
      <c r="N161" s="2"/>
      <c r="O161" s="2"/>
      <c r="P161" s="2"/>
      <c r="Q161" s="2"/>
      <c r="R161" s="2"/>
      <c r="T161" s="2"/>
      <c r="U161" s="4"/>
      <c r="V161" s="2"/>
    </row>
    <row r="162" ht="15.75" customHeight="1">
      <c r="A162" s="13"/>
      <c r="B162" s="22"/>
      <c r="C162" s="13"/>
      <c r="D162" s="2"/>
      <c r="E162" s="13"/>
      <c r="F162" s="22"/>
      <c r="G162" s="13"/>
      <c r="H162" s="2"/>
      <c r="I162" s="13"/>
      <c r="J162" s="22"/>
      <c r="K162" s="13"/>
      <c r="L162" s="2"/>
      <c r="M162" s="2"/>
      <c r="N162" s="2"/>
      <c r="O162" s="2"/>
      <c r="P162" s="2"/>
      <c r="Q162" s="2"/>
      <c r="R162" s="2"/>
      <c r="T162" s="2"/>
      <c r="U162" s="4"/>
      <c r="V162" s="2"/>
    </row>
    <row r="163" ht="15.75" customHeight="1">
      <c r="A163" s="13"/>
      <c r="B163" s="22"/>
      <c r="C163" s="13"/>
      <c r="D163" s="2"/>
      <c r="E163" s="13"/>
      <c r="F163" s="22"/>
      <c r="G163" s="13"/>
      <c r="H163" s="2"/>
      <c r="I163" s="13"/>
      <c r="J163" s="22"/>
      <c r="K163" s="13"/>
      <c r="L163" s="2"/>
      <c r="M163" s="2"/>
      <c r="N163" s="2"/>
      <c r="O163" s="2"/>
      <c r="P163" s="2"/>
      <c r="Q163" s="2"/>
      <c r="R163" s="2"/>
      <c r="T163" s="2"/>
      <c r="U163" s="4"/>
      <c r="V163" s="2"/>
    </row>
    <row r="164" ht="15.75" customHeight="1">
      <c r="A164" s="13"/>
      <c r="B164" s="22"/>
      <c r="C164" s="13"/>
      <c r="D164" s="2"/>
      <c r="E164" s="13"/>
      <c r="F164" s="22"/>
      <c r="G164" s="13"/>
      <c r="H164" s="2"/>
      <c r="I164" s="13"/>
      <c r="J164" s="22"/>
      <c r="K164" s="13"/>
      <c r="L164" s="2"/>
      <c r="M164" s="2"/>
      <c r="N164" s="2"/>
      <c r="O164" s="2"/>
      <c r="P164" s="2"/>
      <c r="Q164" s="2"/>
      <c r="R164" s="2"/>
      <c r="T164" s="2"/>
      <c r="U164" s="4"/>
      <c r="V164" s="2"/>
    </row>
    <row r="165" ht="15.75" customHeight="1">
      <c r="A165" s="13"/>
      <c r="B165" s="22"/>
      <c r="C165" s="13"/>
      <c r="D165" s="2"/>
      <c r="E165" s="13"/>
      <c r="F165" s="22"/>
      <c r="G165" s="13"/>
      <c r="H165" s="2"/>
      <c r="I165" s="13"/>
      <c r="J165" s="22"/>
      <c r="K165" s="13"/>
      <c r="L165" s="2"/>
      <c r="M165" s="2"/>
      <c r="N165" s="2"/>
      <c r="O165" s="2"/>
      <c r="P165" s="2"/>
      <c r="Q165" s="2"/>
      <c r="R165" s="2"/>
      <c r="T165" s="2"/>
      <c r="U165" s="4"/>
      <c r="V165" s="2"/>
    </row>
    <row r="166" ht="15.75" customHeight="1">
      <c r="A166" s="13"/>
      <c r="B166" s="22"/>
      <c r="C166" s="13"/>
      <c r="D166" s="2"/>
      <c r="E166" s="13"/>
      <c r="F166" s="22"/>
      <c r="G166" s="13"/>
      <c r="H166" s="2"/>
      <c r="I166" s="13"/>
      <c r="J166" s="22"/>
      <c r="K166" s="13"/>
      <c r="L166" s="2"/>
      <c r="M166" s="2"/>
      <c r="N166" s="2"/>
      <c r="O166" s="2"/>
      <c r="P166" s="2"/>
      <c r="Q166" s="2"/>
      <c r="R166" s="2"/>
      <c r="T166" s="2"/>
      <c r="U166" s="4"/>
      <c r="V166" s="2"/>
    </row>
    <row r="167" ht="15.75" customHeight="1">
      <c r="A167" s="13"/>
      <c r="B167" s="22"/>
      <c r="C167" s="13"/>
      <c r="D167" s="2"/>
      <c r="E167" s="13"/>
      <c r="F167" s="22"/>
      <c r="G167" s="13"/>
      <c r="H167" s="2"/>
      <c r="I167" s="13"/>
      <c r="J167" s="22"/>
      <c r="K167" s="13"/>
      <c r="L167" s="2"/>
      <c r="M167" s="2"/>
      <c r="N167" s="2"/>
      <c r="O167" s="2"/>
      <c r="P167" s="2"/>
      <c r="Q167" s="2"/>
      <c r="R167" s="2"/>
      <c r="T167" s="2"/>
      <c r="U167" s="4"/>
      <c r="V167" s="2"/>
    </row>
    <row r="168" ht="15.75" customHeight="1">
      <c r="A168" s="13"/>
      <c r="B168" s="22"/>
      <c r="C168" s="13"/>
      <c r="D168" s="2"/>
      <c r="E168" s="13"/>
      <c r="F168" s="22"/>
      <c r="G168" s="13"/>
      <c r="H168" s="2"/>
      <c r="I168" s="13"/>
      <c r="J168" s="22"/>
      <c r="K168" s="13"/>
      <c r="L168" s="2"/>
      <c r="M168" s="2"/>
      <c r="N168" s="2"/>
      <c r="O168" s="2"/>
      <c r="P168" s="2"/>
      <c r="Q168" s="2"/>
      <c r="R168" s="2"/>
      <c r="T168" s="2"/>
      <c r="U168" s="4"/>
      <c r="V168" s="2"/>
    </row>
    <row r="169" ht="15.75" customHeight="1">
      <c r="A169" s="13"/>
      <c r="B169" s="22"/>
      <c r="C169" s="13"/>
      <c r="D169" s="2"/>
      <c r="E169" s="13"/>
      <c r="F169" s="22"/>
      <c r="G169" s="13"/>
      <c r="H169" s="2"/>
      <c r="I169" s="13"/>
      <c r="J169" s="22"/>
      <c r="K169" s="13"/>
      <c r="L169" s="2"/>
      <c r="M169" s="2"/>
      <c r="N169" s="2"/>
      <c r="O169" s="2"/>
      <c r="P169" s="2"/>
      <c r="Q169" s="2"/>
      <c r="R169" s="2"/>
      <c r="T169" s="2"/>
      <c r="U169" s="4"/>
      <c r="V169" s="2"/>
    </row>
    <row r="170" ht="15.75" customHeight="1">
      <c r="A170" s="13"/>
      <c r="B170" s="22"/>
      <c r="C170" s="13"/>
      <c r="D170" s="2"/>
      <c r="E170" s="13"/>
      <c r="F170" s="22"/>
      <c r="G170" s="13"/>
      <c r="H170" s="2"/>
      <c r="I170" s="13"/>
      <c r="J170" s="22"/>
      <c r="K170" s="13"/>
      <c r="L170" s="2"/>
      <c r="M170" s="2"/>
      <c r="N170" s="2"/>
      <c r="O170" s="2"/>
      <c r="P170" s="2"/>
      <c r="Q170" s="2"/>
      <c r="R170" s="2"/>
      <c r="T170" s="2"/>
      <c r="U170" s="4"/>
      <c r="V170" s="2"/>
    </row>
    <row r="171" ht="15.75" customHeight="1">
      <c r="A171" s="13"/>
      <c r="B171" s="22"/>
      <c r="C171" s="13"/>
      <c r="D171" s="2"/>
      <c r="E171" s="13"/>
      <c r="F171" s="22"/>
      <c r="G171" s="13"/>
      <c r="H171" s="2"/>
      <c r="I171" s="13"/>
      <c r="J171" s="22"/>
      <c r="K171" s="13"/>
      <c r="L171" s="2"/>
      <c r="M171" s="2"/>
      <c r="N171" s="2"/>
      <c r="O171" s="2"/>
      <c r="P171" s="2"/>
      <c r="Q171" s="2"/>
      <c r="R171" s="2"/>
      <c r="T171" s="2"/>
      <c r="U171" s="4"/>
      <c r="V171" s="2"/>
    </row>
    <row r="172" ht="15.75" customHeight="1">
      <c r="A172" s="13"/>
      <c r="B172" s="22"/>
      <c r="C172" s="13"/>
      <c r="D172" s="2"/>
      <c r="E172" s="13"/>
      <c r="F172" s="22"/>
      <c r="G172" s="13"/>
      <c r="H172" s="2"/>
      <c r="I172" s="13"/>
      <c r="J172" s="22"/>
      <c r="K172" s="13"/>
      <c r="L172" s="2"/>
      <c r="M172" s="2"/>
      <c r="N172" s="2"/>
      <c r="O172" s="2"/>
      <c r="P172" s="2"/>
      <c r="Q172" s="2"/>
      <c r="R172" s="2"/>
      <c r="T172" s="2"/>
      <c r="U172" s="4"/>
      <c r="V172" s="2"/>
    </row>
    <row r="173" ht="15.75" customHeight="1">
      <c r="A173" s="13"/>
      <c r="B173" s="22"/>
      <c r="C173" s="13"/>
      <c r="D173" s="2"/>
      <c r="E173" s="13"/>
      <c r="F173" s="22"/>
      <c r="G173" s="13"/>
      <c r="H173" s="2"/>
      <c r="I173" s="13"/>
      <c r="J173" s="22"/>
      <c r="K173" s="13"/>
      <c r="L173" s="2"/>
      <c r="M173" s="2"/>
      <c r="N173" s="2"/>
      <c r="O173" s="2"/>
      <c r="P173" s="2"/>
      <c r="Q173" s="2"/>
      <c r="R173" s="2"/>
      <c r="T173" s="2"/>
      <c r="U173" s="4"/>
      <c r="V173" s="2"/>
    </row>
    <row r="174" ht="15.75" customHeight="1">
      <c r="A174" s="13"/>
      <c r="B174" s="22"/>
      <c r="C174" s="13"/>
      <c r="D174" s="2"/>
      <c r="E174" s="13"/>
      <c r="F174" s="22"/>
      <c r="G174" s="13"/>
      <c r="H174" s="2"/>
      <c r="I174" s="13"/>
      <c r="J174" s="22"/>
      <c r="K174" s="13"/>
      <c r="L174" s="2"/>
      <c r="M174" s="2"/>
      <c r="N174" s="2"/>
      <c r="O174" s="2"/>
      <c r="P174" s="2"/>
      <c r="Q174" s="2"/>
      <c r="R174" s="2"/>
      <c r="T174" s="2"/>
      <c r="U174" s="4"/>
      <c r="V174" s="2"/>
    </row>
    <row r="175" ht="15.75" customHeight="1">
      <c r="A175" s="13"/>
      <c r="B175" s="22"/>
      <c r="C175" s="13"/>
      <c r="D175" s="2"/>
      <c r="E175" s="13"/>
      <c r="F175" s="22"/>
      <c r="G175" s="13"/>
      <c r="H175" s="2"/>
      <c r="I175" s="13"/>
      <c r="J175" s="22"/>
      <c r="K175" s="13"/>
      <c r="L175" s="2"/>
      <c r="M175" s="2"/>
      <c r="N175" s="2"/>
      <c r="O175" s="2"/>
      <c r="P175" s="2"/>
      <c r="Q175" s="2"/>
      <c r="R175" s="2"/>
      <c r="T175" s="2"/>
      <c r="U175" s="4"/>
      <c r="V175" s="2"/>
    </row>
    <row r="176" ht="15.75" customHeight="1">
      <c r="A176" s="13"/>
      <c r="B176" s="22"/>
      <c r="C176" s="13"/>
      <c r="D176" s="2"/>
      <c r="E176" s="13"/>
      <c r="F176" s="22"/>
      <c r="G176" s="13"/>
      <c r="H176" s="2"/>
      <c r="I176" s="13"/>
      <c r="J176" s="22"/>
      <c r="K176" s="13"/>
      <c r="L176" s="2"/>
      <c r="M176" s="2"/>
      <c r="N176" s="2"/>
      <c r="O176" s="2"/>
      <c r="P176" s="2"/>
      <c r="Q176" s="2"/>
      <c r="R176" s="2"/>
      <c r="T176" s="2"/>
      <c r="U176" s="4"/>
      <c r="V176" s="2"/>
    </row>
    <row r="177" ht="15.75" customHeight="1">
      <c r="A177" s="13"/>
      <c r="B177" s="22"/>
      <c r="C177" s="13"/>
      <c r="D177" s="2"/>
      <c r="E177" s="13"/>
      <c r="F177" s="22"/>
      <c r="G177" s="13"/>
      <c r="H177" s="2"/>
      <c r="I177" s="13"/>
      <c r="J177" s="22"/>
      <c r="K177" s="13"/>
      <c r="L177" s="2"/>
      <c r="M177" s="2"/>
      <c r="N177" s="2"/>
      <c r="O177" s="2"/>
      <c r="P177" s="2"/>
      <c r="Q177" s="2"/>
      <c r="R177" s="2"/>
      <c r="T177" s="2"/>
      <c r="U177" s="4"/>
      <c r="V177" s="2"/>
    </row>
    <row r="178" ht="15.75" customHeight="1">
      <c r="A178" s="13"/>
      <c r="B178" s="22"/>
      <c r="C178" s="13"/>
      <c r="D178" s="2"/>
      <c r="E178" s="13"/>
      <c r="F178" s="22"/>
      <c r="G178" s="13"/>
      <c r="H178" s="2"/>
      <c r="I178" s="13"/>
      <c r="J178" s="22"/>
      <c r="K178" s="13"/>
      <c r="L178" s="2"/>
      <c r="M178" s="2"/>
      <c r="N178" s="2"/>
      <c r="O178" s="2"/>
      <c r="P178" s="2"/>
      <c r="Q178" s="2"/>
      <c r="R178" s="2"/>
      <c r="T178" s="2"/>
      <c r="U178" s="4"/>
      <c r="V178" s="2"/>
    </row>
    <row r="179" ht="15.75" customHeight="1">
      <c r="A179" s="13"/>
      <c r="B179" s="22"/>
      <c r="C179" s="13"/>
      <c r="D179" s="2"/>
      <c r="E179" s="13"/>
      <c r="F179" s="22"/>
      <c r="G179" s="13"/>
      <c r="H179" s="2"/>
      <c r="I179" s="13"/>
      <c r="J179" s="22"/>
      <c r="K179" s="13"/>
      <c r="L179" s="2"/>
      <c r="M179" s="2"/>
      <c r="N179" s="2"/>
      <c r="O179" s="2"/>
      <c r="P179" s="2"/>
      <c r="Q179" s="2"/>
      <c r="R179" s="2"/>
      <c r="T179" s="2"/>
      <c r="U179" s="4"/>
      <c r="V179" s="2"/>
    </row>
    <row r="180" ht="15.75" customHeight="1">
      <c r="A180" s="13"/>
      <c r="B180" s="22"/>
      <c r="C180" s="13"/>
      <c r="D180" s="2"/>
      <c r="E180" s="13"/>
      <c r="F180" s="22"/>
      <c r="G180" s="13"/>
      <c r="H180" s="2"/>
      <c r="I180" s="13"/>
      <c r="J180" s="22"/>
      <c r="K180" s="13"/>
      <c r="L180" s="2"/>
      <c r="M180" s="2"/>
      <c r="N180" s="2"/>
      <c r="O180" s="2"/>
      <c r="P180" s="2"/>
      <c r="Q180" s="2"/>
      <c r="R180" s="2"/>
      <c r="T180" s="2"/>
      <c r="U180" s="4"/>
      <c r="V180" s="2"/>
    </row>
    <row r="181" ht="15.75" customHeight="1">
      <c r="A181" s="13"/>
      <c r="B181" s="22"/>
      <c r="C181" s="13"/>
      <c r="D181" s="2"/>
      <c r="E181" s="13"/>
      <c r="F181" s="22"/>
      <c r="G181" s="13"/>
      <c r="H181" s="2"/>
      <c r="I181" s="13"/>
      <c r="J181" s="22"/>
      <c r="K181" s="13"/>
      <c r="L181" s="2"/>
      <c r="M181" s="2"/>
      <c r="N181" s="2"/>
      <c r="O181" s="2"/>
      <c r="P181" s="2"/>
      <c r="Q181" s="2"/>
      <c r="R181" s="2"/>
      <c r="T181" s="2"/>
      <c r="U181" s="4"/>
      <c r="V181" s="2"/>
    </row>
    <row r="182" ht="15.75" customHeight="1">
      <c r="A182" s="13"/>
      <c r="B182" s="22"/>
      <c r="C182" s="13"/>
      <c r="D182" s="2"/>
      <c r="E182" s="13"/>
      <c r="F182" s="22"/>
      <c r="G182" s="13"/>
      <c r="H182" s="2"/>
      <c r="I182" s="13"/>
      <c r="J182" s="22"/>
      <c r="K182" s="13"/>
      <c r="L182" s="2"/>
      <c r="M182" s="2"/>
      <c r="N182" s="2"/>
      <c r="O182" s="2"/>
      <c r="P182" s="2"/>
      <c r="Q182" s="2"/>
      <c r="R182" s="2"/>
      <c r="T182" s="2"/>
      <c r="U182" s="4"/>
      <c r="V182" s="2"/>
    </row>
    <row r="183" ht="15.75" customHeight="1">
      <c r="A183" s="13"/>
      <c r="B183" s="22"/>
      <c r="C183" s="13"/>
      <c r="D183" s="2"/>
      <c r="E183" s="13"/>
      <c r="F183" s="22"/>
      <c r="G183" s="13"/>
      <c r="H183" s="2"/>
      <c r="I183" s="13"/>
      <c r="J183" s="22"/>
      <c r="K183" s="13"/>
      <c r="L183" s="2"/>
      <c r="M183" s="2"/>
      <c r="N183" s="2"/>
      <c r="O183" s="2"/>
      <c r="P183" s="2"/>
      <c r="Q183" s="2"/>
      <c r="R183" s="2"/>
      <c r="T183" s="2"/>
      <c r="U183" s="4"/>
      <c r="V183" s="2"/>
    </row>
    <row r="184" ht="15.75" customHeight="1">
      <c r="A184" s="13"/>
      <c r="B184" s="22"/>
      <c r="C184" s="13"/>
      <c r="D184" s="2"/>
      <c r="E184" s="13"/>
      <c r="F184" s="22"/>
      <c r="G184" s="13"/>
      <c r="H184" s="2"/>
      <c r="I184" s="13"/>
      <c r="J184" s="22"/>
      <c r="K184" s="13"/>
      <c r="L184" s="2"/>
      <c r="M184" s="2"/>
      <c r="N184" s="2"/>
      <c r="O184" s="2"/>
      <c r="P184" s="2"/>
      <c r="Q184" s="2"/>
      <c r="R184" s="2"/>
      <c r="T184" s="2"/>
      <c r="U184" s="4"/>
      <c r="V184" s="2"/>
    </row>
    <row r="185" ht="15.75" customHeight="1">
      <c r="A185" s="13"/>
      <c r="B185" s="22"/>
      <c r="C185" s="13"/>
      <c r="D185" s="2"/>
      <c r="E185" s="13"/>
      <c r="F185" s="22"/>
      <c r="G185" s="13"/>
      <c r="H185" s="2"/>
      <c r="I185" s="13"/>
      <c r="J185" s="22"/>
      <c r="K185" s="13"/>
      <c r="L185" s="2"/>
      <c r="M185" s="2"/>
      <c r="N185" s="2"/>
      <c r="O185" s="2"/>
      <c r="P185" s="2"/>
      <c r="Q185" s="2"/>
      <c r="R185" s="2"/>
      <c r="T185" s="2"/>
      <c r="U185" s="4"/>
      <c r="V185" s="2"/>
    </row>
    <row r="186" ht="15.75" customHeight="1">
      <c r="A186" s="13"/>
      <c r="B186" s="22"/>
      <c r="C186" s="13"/>
      <c r="D186" s="2"/>
      <c r="E186" s="13"/>
      <c r="F186" s="22"/>
      <c r="G186" s="13"/>
      <c r="H186" s="2"/>
      <c r="I186" s="13"/>
      <c r="J186" s="22"/>
      <c r="K186" s="13"/>
      <c r="L186" s="2"/>
      <c r="M186" s="2"/>
      <c r="N186" s="2"/>
      <c r="O186" s="2"/>
      <c r="P186" s="2"/>
      <c r="Q186" s="2"/>
      <c r="R186" s="2"/>
      <c r="T186" s="2"/>
      <c r="U186" s="4"/>
      <c r="V186" s="2"/>
    </row>
    <row r="187" ht="15.75" customHeight="1">
      <c r="A187" s="13"/>
      <c r="B187" s="22"/>
      <c r="C187" s="13"/>
      <c r="D187" s="2"/>
      <c r="E187" s="13"/>
      <c r="F187" s="22"/>
      <c r="G187" s="13"/>
      <c r="H187" s="2"/>
      <c r="I187" s="13"/>
      <c r="J187" s="22"/>
      <c r="K187" s="13"/>
      <c r="L187" s="2"/>
      <c r="M187" s="2"/>
      <c r="N187" s="2"/>
      <c r="O187" s="2"/>
      <c r="P187" s="2"/>
      <c r="Q187" s="2"/>
      <c r="R187" s="2"/>
      <c r="T187" s="2"/>
      <c r="U187" s="4"/>
      <c r="V187" s="2"/>
    </row>
    <row r="188" ht="15.75" customHeight="1">
      <c r="A188" s="13"/>
      <c r="B188" s="22"/>
      <c r="C188" s="13"/>
      <c r="D188" s="2"/>
      <c r="E188" s="13"/>
      <c r="F188" s="22"/>
      <c r="G188" s="13"/>
      <c r="H188" s="2"/>
      <c r="I188" s="13"/>
      <c r="J188" s="22"/>
      <c r="K188" s="13"/>
      <c r="L188" s="2"/>
      <c r="M188" s="2"/>
      <c r="N188" s="2"/>
      <c r="O188" s="2"/>
      <c r="P188" s="2"/>
      <c r="Q188" s="2"/>
      <c r="R188" s="2"/>
      <c r="T188" s="2"/>
      <c r="U188" s="4"/>
      <c r="V188" s="2"/>
    </row>
    <row r="189" ht="15.75" customHeight="1">
      <c r="A189" s="13"/>
      <c r="B189" s="22"/>
      <c r="C189" s="13"/>
      <c r="D189" s="2"/>
      <c r="E189" s="13"/>
      <c r="F189" s="22"/>
      <c r="G189" s="13"/>
      <c r="H189" s="2"/>
      <c r="I189" s="13"/>
      <c r="J189" s="22"/>
      <c r="K189" s="13"/>
      <c r="L189" s="2"/>
      <c r="M189" s="2"/>
      <c r="N189" s="2"/>
      <c r="O189" s="2"/>
      <c r="P189" s="2"/>
      <c r="Q189" s="2"/>
      <c r="R189" s="2"/>
      <c r="T189" s="2"/>
      <c r="U189" s="4"/>
      <c r="V189" s="2"/>
    </row>
    <row r="190" ht="15.75" customHeight="1">
      <c r="A190" s="13"/>
      <c r="B190" s="22"/>
      <c r="C190" s="13"/>
      <c r="D190" s="2"/>
      <c r="E190" s="13"/>
      <c r="F190" s="22"/>
      <c r="G190" s="13"/>
      <c r="H190" s="2"/>
      <c r="I190" s="13"/>
      <c r="J190" s="22"/>
      <c r="K190" s="13"/>
      <c r="L190" s="2"/>
      <c r="M190" s="2"/>
      <c r="N190" s="2"/>
      <c r="O190" s="2"/>
      <c r="P190" s="2"/>
      <c r="Q190" s="2"/>
      <c r="R190" s="2"/>
      <c r="T190" s="2"/>
      <c r="U190" s="4"/>
      <c r="V190" s="2"/>
    </row>
    <row r="191" ht="15.75" customHeight="1">
      <c r="A191" s="13"/>
      <c r="B191" s="22"/>
      <c r="C191" s="13"/>
      <c r="D191" s="2"/>
      <c r="E191" s="13"/>
      <c r="F191" s="22"/>
      <c r="G191" s="13"/>
      <c r="H191" s="2"/>
      <c r="I191" s="13"/>
      <c r="J191" s="22"/>
      <c r="K191" s="13"/>
      <c r="L191" s="2"/>
      <c r="M191" s="2"/>
      <c r="N191" s="2"/>
      <c r="O191" s="2"/>
      <c r="P191" s="2"/>
      <c r="Q191" s="2"/>
      <c r="R191" s="2"/>
      <c r="T191" s="2"/>
      <c r="U191" s="4"/>
      <c r="V191" s="2"/>
    </row>
    <row r="192" ht="15.75" customHeight="1">
      <c r="A192" s="13"/>
      <c r="B192" s="22"/>
      <c r="C192" s="13"/>
      <c r="D192" s="2"/>
      <c r="E192" s="13"/>
      <c r="F192" s="22"/>
      <c r="G192" s="13"/>
      <c r="H192" s="2"/>
      <c r="I192" s="13"/>
      <c r="J192" s="22"/>
      <c r="K192" s="13"/>
      <c r="L192" s="2"/>
      <c r="M192" s="2"/>
      <c r="N192" s="2"/>
      <c r="O192" s="2"/>
      <c r="P192" s="2"/>
      <c r="Q192" s="2"/>
      <c r="R192" s="2"/>
      <c r="T192" s="2"/>
      <c r="U192" s="4"/>
      <c r="V192" s="2"/>
    </row>
    <row r="193" ht="15.75" customHeight="1">
      <c r="A193" s="13"/>
      <c r="B193" s="22"/>
      <c r="C193" s="13"/>
      <c r="D193" s="2"/>
      <c r="E193" s="13"/>
      <c r="F193" s="22"/>
      <c r="G193" s="13"/>
      <c r="H193" s="2"/>
      <c r="I193" s="13"/>
      <c r="J193" s="22"/>
      <c r="K193" s="13"/>
      <c r="L193" s="2"/>
      <c r="M193" s="2"/>
      <c r="N193" s="2"/>
      <c r="O193" s="2"/>
      <c r="P193" s="2"/>
      <c r="Q193" s="2"/>
      <c r="R193" s="2"/>
      <c r="T193" s="2"/>
      <c r="U193" s="4"/>
      <c r="V193" s="2"/>
    </row>
    <row r="194" ht="15.75" customHeight="1">
      <c r="A194" s="13"/>
      <c r="B194" s="22"/>
      <c r="C194" s="13"/>
      <c r="D194" s="2"/>
      <c r="E194" s="13"/>
      <c r="F194" s="22"/>
      <c r="G194" s="13"/>
      <c r="H194" s="2"/>
      <c r="I194" s="13"/>
      <c r="J194" s="22"/>
      <c r="K194" s="13"/>
      <c r="L194" s="2"/>
      <c r="M194" s="2"/>
      <c r="N194" s="2"/>
      <c r="O194" s="2"/>
      <c r="P194" s="2"/>
      <c r="Q194" s="2"/>
      <c r="R194" s="2"/>
      <c r="T194" s="2"/>
      <c r="U194" s="4"/>
      <c r="V194" s="2"/>
    </row>
    <row r="195" ht="15.75" customHeight="1">
      <c r="A195" s="13"/>
      <c r="B195" s="22"/>
      <c r="C195" s="13"/>
      <c r="D195" s="2"/>
      <c r="E195" s="13"/>
      <c r="F195" s="22"/>
      <c r="G195" s="13"/>
      <c r="H195" s="2"/>
      <c r="I195" s="13"/>
      <c r="J195" s="22"/>
      <c r="K195" s="13"/>
      <c r="L195" s="2"/>
      <c r="M195" s="2"/>
      <c r="N195" s="2"/>
      <c r="O195" s="2"/>
      <c r="P195" s="2"/>
      <c r="Q195" s="2"/>
      <c r="R195" s="2"/>
      <c r="T195" s="2"/>
      <c r="U195" s="4"/>
      <c r="V195" s="2"/>
    </row>
    <row r="196" ht="15.75" customHeight="1">
      <c r="A196" s="13"/>
      <c r="B196" s="22"/>
      <c r="C196" s="13"/>
      <c r="D196" s="2"/>
      <c r="E196" s="13"/>
      <c r="F196" s="22"/>
      <c r="G196" s="13"/>
      <c r="H196" s="2"/>
      <c r="I196" s="13"/>
      <c r="J196" s="22"/>
      <c r="K196" s="13"/>
      <c r="L196" s="2"/>
      <c r="M196" s="2"/>
      <c r="N196" s="2"/>
      <c r="O196" s="2"/>
      <c r="P196" s="2"/>
      <c r="Q196" s="2"/>
      <c r="R196" s="2"/>
      <c r="T196" s="2"/>
      <c r="U196" s="4"/>
      <c r="V196" s="2"/>
    </row>
    <row r="197" ht="15.75" customHeight="1">
      <c r="A197" s="13"/>
      <c r="B197" s="22"/>
      <c r="C197" s="13"/>
      <c r="D197" s="2"/>
      <c r="E197" s="13"/>
      <c r="F197" s="22"/>
      <c r="G197" s="13"/>
      <c r="H197" s="2"/>
      <c r="I197" s="13"/>
      <c r="J197" s="22"/>
      <c r="K197" s="13"/>
      <c r="L197" s="2"/>
      <c r="M197" s="2"/>
      <c r="N197" s="2"/>
      <c r="O197" s="2"/>
      <c r="P197" s="2"/>
      <c r="Q197" s="2"/>
      <c r="R197" s="2"/>
      <c r="T197" s="2"/>
      <c r="U197" s="4"/>
      <c r="V197" s="2"/>
    </row>
    <row r="198" ht="15.75" customHeight="1">
      <c r="A198" s="13"/>
      <c r="B198" s="22"/>
      <c r="C198" s="13"/>
      <c r="D198" s="2"/>
      <c r="E198" s="13"/>
      <c r="F198" s="22"/>
      <c r="G198" s="13"/>
      <c r="H198" s="2"/>
      <c r="I198" s="13"/>
      <c r="J198" s="22"/>
      <c r="K198" s="13"/>
      <c r="L198" s="2"/>
      <c r="M198" s="2"/>
      <c r="N198" s="2"/>
      <c r="O198" s="2"/>
      <c r="P198" s="2"/>
      <c r="Q198" s="2"/>
      <c r="R198" s="2"/>
      <c r="T198" s="2"/>
      <c r="U198" s="4"/>
      <c r="V198" s="2"/>
    </row>
    <row r="199" ht="15.75" customHeight="1">
      <c r="A199" s="13"/>
      <c r="B199" s="22"/>
      <c r="C199" s="13"/>
      <c r="D199" s="2"/>
      <c r="E199" s="13"/>
      <c r="F199" s="22"/>
      <c r="G199" s="13"/>
      <c r="H199" s="2"/>
      <c r="I199" s="13"/>
      <c r="J199" s="22"/>
      <c r="K199" s="13"/>
      <c r="L199" s="2"/>
      <c r="M199" s="2"/>
      <c r="N199" s="2"/>
      <c r="O199" s="2"/>
      <c r="P199" s="2"/>
      <c r="Q199" s="2"/>
      <c r="R199" s="2"/>
      <c r="T199" s="2"/>
      <c r="U199" s="4"/>
      <c r="V199" s="2"/>
    </row>
    <row r="200" ht="15.75" customHeight="1">
      <c r="A200" s="13"/>
      <c r="B200" s="22"/>
      <c r="C200" s="13"/>
      <c r="D200" s="2"/>
      <c r="E200" s="13"/>
      <c r="F200" s="22"/>
      <c r="G200" s="13"/>
      <c r="H200" s="2"/>
      <c r="I200" s="13"/>
      <c r="J200" s="22"/>
      <c r="K200" s="13"/>
      <c r="L200" s="2"/>
      <c r="M200" s="2"/>
      <c r="N200" s="2"/>
      <c r="O200" s="2"/>
      <c r="P200" s="2"/>
      <c r="Q200" s="2"/>
      <c r="R200" s="2"/>
      <c r="T200" s="2"/>
      <c r="U200" s="4"/>
      <c r="V200" s="2"/>
    </row>
    <row r="201" ht="15.75" customHeight="1">
      <c r="A201" s="13"/>
      <c r="B201" s="22"/>
      <c r="C201" s="13"/>
      <c r="D201" s="2"/>
      <c r="E201" s="13"/>
      <c r="F201" s="22"/>
      <c r="G201" s="13"/>
      <c r="H201" s="2"/>
      <c r="I201" s="13"/>
      <c r="J201" s="22"/>
      <c r="K201" s="13"/>
      <c r="L201" s="2"/>
      <c r="M201" s="2"/>
      <c r="N201" s="2"/>
      <c r="O201" s="2"/>
      <c r="P201" s="2"/>
      <c r="Q201" s="2"/>
      <c r="R201" s="2"/>
      <c r="T201" s="2"/>
      <c r="U201" s="4"/>
      <c r="V201" s="2"/>
    </row>
    <row r="202" ht="15.75" customHeight="1">
      <c r="A202" s="13"/>
      <c r="B202" s="22"/>
      <c r="C202" s="13"/>
      <c r="D202" s="2"/>
      <c r="E202" s="13"/>
      <c r="F202" s="22"/>
      <c r="G202" s="13"/>
      <c r="H202" s="2"/>
      <c r="I202" s="13"/>
      <c r="J202" s="22"/>
      <c r="K202" s="13"/>
      <c r="L202" s="2"/>
      <c r="M202" s="2"/>
      <c r="N202" s="2"/>
      <c r="O202" s="2"/>
      <c r="P202" s="2"/>
      <c r="Q202" s="2"/>
      <c r="R202" s="2"/>
      <c r="T202" s="2"/>
      <c r="U202" s="4"/>
      <c r="V202" s="2"/>
    </row>
    <row r="203" ht="15.75" customHeight="1">
      <c r="A203" s="13"/>
      <c r="B203" s="22"/>
      <c r="C203" s="13"/>
      <c r="D203" s="2"/>
      <c r="E203" s="13"/>
      <c r="F203" s="22"/>
      <c r="G203" s="13"/>
      <c r="H203" s="2"/>
      <c r="I203" s="13"/>
      <c r="J203" s="22"/>
      <c r="K203" s="13"/>
      <c r="L203" s="2"/>
      <c r="M203" s="2"/>
      <c r="N203" s="2"/>
      <c r="O203" s="2"/>
      <c r="P203" s="2"/>
      <c r="Q203" s="2"/>
      <c r="R203" s="2"/>
      <c r="T203" s="2"/>
      <c r="U203" s="4"/>
      <c r="V203" s="2"/>
    </row>
    <row r="204" ht="15.75" customHeight="1">
      <c r="A204" s="13"/>
      <c r="B204" s="22"/>
      <c r="C204" s="13"/>
      <c r="D204" s="2"/>
      <c r="E204" s="13"/>
      <c r="F204" s="22"/>
      <c r="G204" s="13"/>
      <c r="H204" s="2"/>
      <c r="I204" s="13"/>
      <c r="J204" s="22"/>
      <c r="K204" s="13"/>
      <c r="L204" s="2"/>
      <c r="M204" s="2"/>
      <c r="N204" s="2"/>
      <c r="O204" s="2"/>
      <c r="P204" s="2"/>
      <c r="Q204" s="2"/>
      <c r="R204" s="2"/>
      <c r="T204" s="2"/>
      <c r="U204" s="4"/>
      <c r="V204" s="2"/>
    </row>
    <row r="205" ht="15.75" customHeight="1">
      <c r="A205" s="13"/>
      <c r="B205" s="22"/>
      <c r="C205" s="13"/>
      <c r="D205" s="2"/>
      <c r="E205" s="13"/>
      <c r="F205" s="22"/>
      <c r="G205" s="13"/>
      <c r="H205" s="2"/>
      <c r="I205" s="13"/>
      <c r="J205" s="22"/>
      <c r="K205" s="13"/>
      <c r="L205" s="2"/>
      <c r="M205" s="2"/>
      <c r="N205" s="2"/>
      <c r="O205" s="2"/>
      <c r="P205" s="2"/>
      <c r="Q205" s="2"/>
      <c r="R205" s="2"/>
      <c r="T205" s="2"/>
      <c r="U205" s="4"/>
      <c r="V205" s="2"/>
    </row>
    <row r="206" ht="15.75" customHeight="1">
      <c r="A206" s="13"/>
      <c r="B206" s="22"/>
      <c r="C206" s="13"/>
      <c r="D206" s="2"/>
      <c r="E206" s="13"/>
      <c r="F206" s="22"/>
      <c r="G206" s="13"/>
      <c r="H206" s="2"/>
      <c r="I206" s="13"/>
      <c r="J206" s="22"/>
      <c r="K206" s="13"/>
      <c r="L206" s="2"/>
      <c r="M206" s="2"/>
      <c r="N206" s="2"/>
      <c r="O206" s="2"/>
      <c r="P206" s="2"/>
      <c r="Q206" s="2"/>
      <c r="R206" s="2"/>
      <c r="T206" s="2"/>
      <c r="U206" s="4"/>
      <c r="V206" s="2"/>
    </row>
    <row r="207" ht="15.75" customHeight="1">
      <c r="A207" s="13"/>
      <c r="B207" s="22"/>
      <c r="C207" s="13"/>
      <c r="D207" s="2"/>
      <c r="E207" s="13"/>
      <c r="F207" s="22"/>
      <c r="G207" s="13"/>
      <c r="H207" s="2"/>
      <c r="I207" s="13"/>
      <c r="J207" s="22"/>
      <c r="K207" s="13"/>
      <c r="L207" s="2"/>
      <c r="M207" s="2"/>
      <c r="N207" s="2"/>
      <c r="O207" s="2"/>
      <c r="P207" s="2"/>
      <c r="Q207" s="2"/>
      <c r="R207" s="2"/>
      <c r="T207" s="2"/>
      <c r="U207" s="4"/>
      <c r="V207" s="2"/>
    </row>
    <row r="208" ht="15.75" customHeight="1">
      <c r="A208" s="13"/>
      <c r="B208" s="22"/>
      <c r="C208" s="13"/>
      <c r="D208" s="2"/>
      <c r="E208" s="13"/>
      <c r="F208" s="22"/>
      <c r="G208" s="13"/>
      <c r="H208" s="2"/>
      <c r="I208" s="13"/>
      <c r="J208" s="22"/>
      <c r="K208" s="13"/>
      <c r="L208" s="2"/>
      <c r="M208" s="2"/>
      <c r="N208" s="2"/>
      <c r="O208" s="2"/>
      <c r="P208" s="2"/>
      <c r="Q208" s="2"/>
      <c r="R208" s="2"/>
      <c r="T208" s="2"/>
      <c r="U208" s="4"/>
      <c r="V208" s="2"/>
    </row>
    <row r="209" ht="15.75" customHeight="1">
      <c r="A209" s="13"/>
      <c r="B209" s="22"/>
      <c r="C209" s="13"/>
      <c r="D209" s="2"/>
      <c r="E209" s="13"/>
      <c r="F209" s="22"/>
      <c r="G209" s="13"/>
      <c r="H209" s="2"/>
      <c r="I209" s="13"/>
      <c r="J209" s="22"/>
      <c r="K209" s="13"/>
      <c r="L209" s="2"/>
      <c r="M209" s="2"/>
      <c r="N209" s="2"/>
      <c r="O209" s="2"/>
      <c r="P209" s="2"/>
      <c r="Q209" s="2"/>
      <c r="R209" s="2"/>
      <c r="T209" s="2"/>
      <c r="U209" s="4"/>
      <c r="V209" s="2"/>
    </row>
    <row r="210" ht="15.75" customHeight="1">
      <c r="A210" s="13"/>
      <c r="B210" s="22"/>
      <c r="C210" s="13"/>
      <c r="D210" s="2"/>
      <c r="E210" s="13"/>
      <c r="F210" s="22"/>
      <c r="G210" s="13"/>
      <c r="H210" s="2"/>
      <c r="I210" s="13"/>
      <c r="J210" s="22"/>
      <c r="K210" s="13"/>
      <c r="L210" s="2"/>
      <c r="M210" s="2"/>
      <c r="N210" s="2"/>
      <c r="O210" s="2"/>
      <c r="P210" s="2"/>
      <c r="Q210" s="2"/>
      <c r="R210" s="2"/>
      <c r="T210" s="2"/>
      <c r="U210" s="4"/>
      <c r="V210" s="2"/>
    </row>
    <row r="211" ht="15.75" customHeight="1">
      <c r="A211" s="13"/>
      <c r="B211" s="22"/>
      <c r="C211" s="13"/>
      <c r="D211" s="2"/>
      <c r="E211" s="13"/>
      <c r="F211" s="22"/>
      <c r="G211" s="13"/>
      <c r="H211" s="2"/>
      <c r="I211" s="13"/>
      <c r="J211" s="22"/>
      <c r="K211" s="13"/>
      <c r="L211" s="2"/>
      <c r="M211" s="2"/>
      <c r="N211" s="2"/>
      <c r="O211" s="2"/>
      <c r="P211" s="2"/>
      <c r="Q211" s="2"/>
      <c r="R211" s="2"/>
      <c r="T211" s="2"/>
      <c r="U211" s="4"/>
      <c r="V211" s="2"/>
    </row>
    <row r="212" ht="15.75" customHeight="1">
      <c r="A212" s="13"/>
      <c r="B212" s="22"/>
      <c r="C212" s="13"/>
      <c r="D212" s="2"/>
      <c r="E212" s="13"/>
      <c r="F212" s="22"/>
      <c r="G212" s="13"/>
      <c r="H212" s="2"/>
      <c r="I212" s="13"/>
      <c r="J212" s="22"/>
      <c r="K212" s="13"/>
      <c r="L212" s="2"/>
      <c r="M212" s="2"/>
      <c r="N212" s="2"/>
      <c r="O212" s="2"/>
      <c r="P212" s="2"/>
      <c r="Q212" s="2"/>
      <c r="R212" s="2"/>
      <c r="T212" s="2"/>
      <c r="U212" s="4"/>
      <c r="V212" s="2"/>
    </row>
    <row r="213" ht="15.75" customHeight="1">
      <c r="A213" s="13"/>
      <c r="B213" s="22"/>
      <c r="C213" s="13"/>
      <c r="D213" s="2"/>
      <c r="E213" s="13"/>
      <c r="F213" s="22"/>
      <c r="G213" s="13"/>
      <c r="H213" s="2"/>
      <c r="I213" s="13"/>
      <c r="J213" s="22"/>
      <c r="K213" s="13"/>
      <c r="L213" s="2"/>
      <c r="M213" s="2"/>
      <c r="N213" s="2"/>
      <c r="O213" s="2"/>
      <c r="P213" s="2"/>
      <c r="Q213" s="2"/>
      <c r="R213" s="2"/>
      <c r="T213" s="2"/>
      <c r="U213" s="4"/>
      <c r="V213" s="2"/>
    </row>
    <row r="214" ht="15.75" customHeight="1">
      <c r="A214" s="13"/>
      <c r="B214" s="22"/>
      <c r="C214" s="13"/>
      <c r="D214" s="2"/>
      <c r="E214" s="13"/>
      <c r="F214" s="22"/>
      <c r="G214" s="13"/>
      <c r="H214" s="2"/>
      <c r="I214" s="13"/>
      <c r="J214" s="22"/>
      <c r="K214" s="13"/>
      <c r="L214" s="2"/>
      <c r="M214" s="2"/>
      <c r="N214" s="2"/>
      <c r="O214" s="2"/>
      <c r="P214" s="2"/>
      <c r="Q214" s="2"/>
      <c r="R214" s="2"/>
      <c r="T214" s="2"/>
      <c r="U214" s="4"/>
      <c r="V214" s="2"/>
    </row>
    <row r="215" ht="15.75" customHeight="1">
      <c r="A215" s="13"/>
      <c r="B215" s="22"/>
      <c r="C215" s="13"/>
      <c r="D215" s="2"/>
      <c r="E215" s="13"/>
      <c r="F215" s="22"/>
      <c r="G215" s="13"/>
      <c r="H215" s="2"/>
      <c r="I215" s="13"/>
      <c r="J215" s="22"/>
      <c r="K215" s="13"/>
      <c r="L215" s="2"/>
      <c r="M215" s="2"/>
      <c r="N215" s="2"/>
      <c r="O215" s="2"/>
      <c r="P215" s="2"/>
      <c r="Q215" s="2"/>
      <c r="R215" s="2"/>
      <c r="T215" s="2"/>
      <c r="U215" s="4"/>
      <c r="V215" s="2"/>
    </row>
    <row r="216" ht="15.75" customHeight="1">
      <c r="A216" s="13"/>
      <c r="B216" s="22"/>
      <c r="C216" s="13"/>
      <c r="D216" s="2"/>
      <c r="E216" s="13"/>
      <c r="F216" s="22"/>
      <c r="G216" s="13"/>
      <c r="H216" s="2"/>
      <c r="I216" s="13"/>
      <c r="J216" s="22"/>
      <c r="K216" s="13"/>
      <c r="L216" s="2"/>
      <c r="M216" s="2"/>
      <c r="N216" s="2"/>
      <c r="O216" s="2"/>
      <c r="P216" s="2"/>
      <c r="Q216" s="2"/>
      <c r="R216" s="2"/>
      <c r="T216" s="2"/>
      <c r="U216" s="4"/>
      <c r="V216" s="2"/>
    </row>
    <row r="217" ht="15.75" customHeight="1">
      <c r="A217" s="13"/>
      <c r="B217" s="22"/>
      <c r="C217" s="13"/>
      <c r="D217" s="2"/>
      <c r="E217" s="13"/>
      <c r="F217" s="22"/>
      <c r="G217" s="13"/>
      <c r="H217" s="2"/>
      <c r="I217" s="13"/>
      <c r="J217" s="22"/>
      <c r="K217" s="13"/>
      <c r="L217" s="2"/>
      <c r="M217" s="2"/>
      <c r="N217" s="2"/>
      <c r="O217" s="2"/>
      <c r="P217" s="2"/>
      <c r="Q217" s="2"/>
      <c r="R217" s="2"/>
      <c r="T217" s="2"/>
      <c r="U217" s="4"/>
      <c r="V217" s="2"/>
    </row>
    <row r="218" ht="15.75" customHeight="1">
      <c r="A218" s="13"/>
      <c r="B218" s="22"/>
      <c r="C218" s="13"/>
      <c r="D218" s="2"/>
      <c r="E218" s="13"/>
      <c r="F218" s="22"/>
      <c r="G218" s="13"/>
      <c r="H218" s="2"/>
      <c r="I218" s="13"/>
      <c r="J218" s="22"/>
      <c r="K218" s="13"/>
      <c r="L218" s="2"/>
      <c r="M218" s="2"/>
      <c r="N218" s="2"/>
      <c r="O218" s="2"/>
      <c r="P218" s="2"/>
      <c r="Q218" s="2"/>
      <c r="R218" s="2"/>
      <c r="T218" s="2"/>
      <c r="U218" s="4"/>
      <c r="V218" s="2"/>
    </row>
    <row r="219" ht="15.75" customHeight="1">
      <c r="A219" s="13"/>
      <c r="B219" s="22"/>
      <c r="C219" s="13"/>
      <c r="D219" s="2"/>
      <c r="E219" s="13"/>
      <c r="F219" s="22"/>
      <c r="G219" s="13"/>
      <c r="H219" s="2"/>
      <c r="I219" s="13"/>
      <c r="J219" s="22"/>
      <c r="K219" s="13"/>
      <c r="L219" s="2"/>
      <c r="M219" s="2"/>
      <c r="N219" s="2"/>
      <c r="O219" s="2"/>
      <c r="P219" s="2"/>
      <c r="Q219" s="2"/>
      <c r="R219" s="2"/>
      <c r="T219" s="2"/>
      <c r="U219" s="4"/>
      <c r="V219" s="2"/>
    </row>
    <row r="220" ht="15.75" customHeight="1">
      <c r="A220" s="13"/>
      <c r="B220" s="22"/>
      <c r="C220" s="13"/>
      <c r="D220" s="2"/>
      <c r="E220" s="13"/>
      <c r="F220" s="22"/>
      <c r="G220" s="13"/>
      <c r="H220" s="2"/>
      <c r="I220" s="13"/>
      <c r="J220" s="22"/>
      <c r="K220" s="13"/>
      <c r="L220" s="2"/>
      <c r="M220" s="2"/>
      <c r="N220" s="2"/>
      <c r="O220" s="2"/>
      <c r="P220" s="2"/>
      <c r="Q220" s="2"/>
      <c r="R220" s="2"/>
      <c r="T220" s="2"/>
      <c r="U220" s="4"/>
      <c r="V220" s="2"/>
    </row>
    <row r="221" ht="15.75" customHeight="1">
      <c r="A221" s="13"/>
      <c r="B221" s="22"/>
      <c r="C221" s="13"/>
      <c r="D221" s="2"/>
      <c r="E221" s="13"/>
      <c r="F221" s="22"/>
      <c r="G221" s="13"/>
      <c r="H221" s="2"/>
      <c r="I221" s="13"/>
      <c r="J221" s="22"/>
      <c r="K221" s="13"/>
      <c r="L221" s="2"/>
      <c r="M221" s="2"/>
      <c r="N221" s="2"/>
      <c r="O221" s="2"/>
      <c r="P221" s="2"/>
      <c r="Q221" s="2"/>
      <c r="R221" s="2"/>
      <c r="T221" s="2"/>
      <c r="U221" s="4"/>
      <c r="V221" s="2"/>
    </row>
    <row r="222" ht="15.75" customHeight="1">
      <c r="A222" s="13"/>
      <c r="B222" s="22"/>
      <c r="C222" s="13"/>
      <c r="D222" s="2"/>
      <c r="E222" s="13"/>
      <c r="F222" s="22"/>
      <c r="G222" s="13"/>
      <c r="H222" s="2"/>
      <c r="I222" s="13"/>
      <c r="J222" s="22"/>
      <c r="K222" s="13"/>
      <c r="L222" s="2"/>
      <c r="M222" s="2"/>
      <c r="N222" s="2"/>
      <c r="O222" s="2"/>
      <c r="P222" s="2"/>
      <c r="Q222" s="2"/>
      <c r="R222" s="2"/>
      <c r="T222" s="2"/>
      <c r="U222" s="4"/>
      <c r="V222" s="2"/>
    </row>
    <row r="223" ht="15.75" customHeight="1">
      <c r="A223" s="13"/>
      <c r="B223" s="22"/>
      <c r="C223" s="13"/>
      <c r="D223" s="2"/>
      <c r="E223" s="13"/>
      <c r="F223" s="22"/>
      <c r="G223" s="13"/>
      <c r="H223" s="2"/>
      <c r="I223" s="13"/>
      <c r="J223" s="22"/>
      <c r="K223" s="13"/>
      <c r="L223" s="2"/>
      <c r="M223" s="2"/>
      <c r="N223" s="2"/>
      <c r="O223" s="2"/>
      <c r="P223" s="2"/>
      <c r="Q223" s="2"/>
      <c r="R223" s="2"/>
      <c r="T223" s="2"/>
      <c r="U223" s="4"/>
      <c r="V223" s="2"/>
    </row>
    <row r="224" ht="15.75" customHeight="1">
      <c r="A224" s="13"/>
      <c r="B224" s="22"/>
      <c r="C224" s="13"/>
      <c r="D224" s="2"/>
      <c r="E224" s="13"/>
      <c r="F224" s="22"/>
      <c r="G224" s="13"/>
      <c r="H224" s="2"/>
      <c r="I224" s="13"/>
      <c r="J224" s="22"/>
      <c r="K224" s="13"/>
      <c r="L224" s="2"/>
      <c r="M224" s="2"/>
      <c r="N224" s="2"/>
      <c r="O224" s="2"/>
      <c r="P224" s="2"/>
      <c r="Q224" s="2"/>
      <c r="R224" s="2"/>
      <c r="T224" s="2"/>
      <c r="U224" s="4"/>
      <c r="V224" s="2"/>
    </row>
    <row r="225" ht="15.75" customHeight="1">
      <c r="A225" s="13"/>
      <c r="B225" s="22"/>
      <c r="C225" s="13"/>
      <c r="D225" s="2"/>
      <c r="E225" s="13"/>
      <c r="F225" s="22"/>
      <c r="G225" s="13"/>
      <c r="H225" s="2"/>
      <c r="I225" s="13"/>
      <c r="J225" s="22"/>
      <c r="K225" s="13"/>
      <c r="L225" s="2"/>
      <c r="M225" s="2"/>
      <c r="N225" s="2"/>
      <c r="O225" s="2"/>
      <c r="P225" s="2"/>
      <c r="Q225" s="2"/>
      <c r="R225" s="2"/>
      <c r="T225" s="2"/>
      <c r="U225" s="4"/>
      <c r="V225" s="2"/>
    </row>
    <row r="226" ht="15.75" customHeight="1">
      <c r="A226" s="13"/>
      <c r="B226" s="22"/>
      <c r="C226" s="13"/>
      <c r="D226" s="2"/>
      <c r="E226" s="13"/>
      <c r="F226" s="22"/>
      <c r="G226" s="13"/>
      <c r="H226" s="2"/>
      <c r="I226" s="13"/>
      <c r="J226" s="22"/>
      <c r="K226" s="13"/>
      <c r="L226" s="2"/>
      <c r="M226" s="2"/>
      <c r="N226" s="2"/>
      <c r="O226" s="2"/>
      <c r="P226" s="2"/>
      <c r="Q226" s="2"/>
      <c r="R226" s="2"/>
      <c r="T226" s="2"/>
      <c r="U226" s="4"/>
      <c r="V226" s="2"/>
    </row>
    <row r="227" ht="15.75" customHeight="1">
      <c r="A227" s="13"/>
      <c r="B227" s="22"/>
      <c r="C227" s="13"/>
      <c r="D227" s="2"/>
      <c r="E227" s="13"/>
      <c r="F227" s="22"/>
      <c r="G227" s="13"/>
      <c r="H227" s="2"/>
      <c r="I227" s="13"/>
      <c r="J227" s="22"/>
      <c r="K227" s="13"/>
      <c r="L227" s="2"/>
      <c r="M227" s="2"/>
      <c r="N227" s="2"/>
      <c r="O227" s="2"/>
      <c r="P227" s="2"/>
      <c r="Q227" s="2"/>
      <c r="R227" s="2"/>
      <c r="T227" s="2"/>
      <c r="U227" s="4"/>
      <c r="V227" s="2"/>
    </row>
    <row r="228" ht="15.75" customHeight="1">
      <c r="A228" s="13"/>
      <c r="B228" s="22"/>
      <c r="C228" s="13"/>
      <c r="D228" s="2"/>
      <c r="E228" s="13"/>
      <c r="F228" s="22"/>
      <c r="G228" s="13"/>
      <c r="H228" s="2"/>
      <c r="I228" s="13"/>
      <c r="J228" s="22"/>
      <c r="K228" s="13"/>
      <c r="L228" s="2"/>
      <c r="M228" s="2"/>
      <c r="N228" s="2"/>
      <c r="O228" s="2"/>
      <c r="P228" s="2"/>
      <c r="Q228" s="2"/>
      <c r="R228" s="2"/>
      <c r="T228" s="2"/>
      <c r="U228" s="4"/>
      <c r="V228" s="2"/>
    </row>
    <row r="229" ht="15.75" customHeight="1">
      <c r="A229" s="13"/>
      <c r="B229" s="22"/>
      <c r="C229" s="13"/>
      <c r="D229" s="2"/>
      <c r="E229" s="13"/>
      <c r="F229" s="22"/>
      <c r="G229" s="13"/>
      <c r="H229" s="2"/>
      <c r="I229" s="13"/>
      <c r="J229" s="22"/>
      <c r="K229" s="13"/>
      <c r="L229" s="2"/>
      <c r="M229" s="2"/>
      <c r="N229" s="2"/>
      <c r="O229" s="2"/>
      <c r="P229" s="2"/>
      <c r="Q229" s="2"/>
      <c r="R229" s="2"/>
      <c r="T229" s="2"/>
      <c r="U229" s="4"/>
      <c r="V229" s="2"/>
    </row>
    <row r="230" ht="15.75" customHeight="1">
      <c r="A230" s="13"/>
      <c r="B230" s="22"/>
      <c r="C230" s="13"/>
      <c r="D230" s="2"/>
      <c r="E230" s="13"/>
      <c r="F230" s="22"/>
      <c r="G230" s="13"/>
      <c r="H230" s="2"/>
      <c r="I230" s="13"/>
      <c r="J230" s="22"/>
      <c r="K230" s="13"/>
      <c r="L230" s="2"/>
      <c r="M230" s="2"/>
      <c r="N230" s="2"/>
      <c r="O230" s="2"/>
      <c r="P230" s="2"/>
      <c r="Q230" s="2"/>
      <c r="R230" s="2"/>
      <c r="T230" s="2"/>
      <c r="U230" s="4"/>
      <c r="V230" s="2"/>
    </row>
    <row r="231" ht="15.75" customHeight="1">
      <c r="A231" s="13"/>
      <c r="B231" s="22"/>
      <c r="C231" s="13"/>
      <c r="D231" s="2"/>
      <c r="E231" s="13"/>
      <c r="F231" s="22"/>
      <c r="G231" s="13"/>
      <c r="H231" s="2"/>
      <c r="I231" s="13"/>
      <c r="J231" s="22"/>
      <c r="K231" s="13"/>
      <c r="L231" s="2"/>
      <c r="M231" s="2"/>
      <c r="N231" s="2"/>
      <c r="O231" s="2"/>
      <c r="P231" s="2"/>
      <c r="Q231" s="2"/>
      <c r="R231" s="2"/>
      <c r="T231" s="2"/>
      <c r="U231" s="4"/>
      <c r="V231" s="2"/>
    </row>
    <row r="232" ht="15.75" customHeight="1">
      <c r="A232" s="13"/>
      <c r="B232" s="22"/>
      <c r="C232" s="13"/>
      <c r="D232" s="2"/>
      <c r="E232" s="13"/>
      <c r="F232" s="22"/>
      <c r="G232" s="13"/>
      <c r="H232" s="2"/>
      <c r="I232" s="13"/>
      <c r="J232" s="22"/>
      <c r="K232" s="13"/>
      <c r="L232" s="2"/>
      <c r="M232" s="2"/>
      <c r="N232" s="2"/>
      <c r="O232" s="2"/>
      <c r="P232" s="2"/>
      <c r="Q232" s="2"/>
      <c r="R232" s="2"/>
      <c r="T232" s="2"/>
      <c r="U232" s="4"/>
      <c r="V232" s="2"/>
    </row>
    <row r="233" ht="15.75" customHeight="1">
      <c r="A233" s="13"/>
      <c r="B233" s="22"/>
      <c r="C233" s="13"/>
      <c r="D233" s="2"/>
      <c r="E233" s="13"/>
      <c r="F233" s="22"/>
      <c r="G233" s="13"/>
      <c r="H233" s="2"/>
      <c r="I233" s="13"/>
      <c r="J233" s="22"/>
      <c r="K233" s="13"/>
      <c r="L233" s="2"/>
      <c r="M233" s="2"/>
      <c r="N233" s="2"/>
      <c r="O233" s="2"/>
      <c r="P233" s="2"/>
      <c r="Q233" s="2"/>
      <c r="R233" s="2"/>
      <c r="T233" s="2"/>
      <c r="U233" s="4"/>
      <c r="V233" s="2"/>
    </row>
    <row r="234" ht="15.75" customHeight="1">
      <c r="A234" s="13"/>
      <c r="B234" s="22"/>
      <c r="C234" s="13"/>
      <c r="D234" s="2"/>
      <c r="E234" s="13"/>
      <c r="F234" s="22"/>
      <c r="G234" s="13"/>
      <c r="H234" s="2"/>
      <c r="I234" s="13"/>
      <c r="J234" s="22"/>
      <c r="K234" s="13"/>
      <c r="L234" s="2"/>
      <c r="M234" s="2"/>
      <c r="N234" s="2"/>
      <c r="O234" s="2"/>
      <c r="P234" s="2"/>
      <c r="Q234" s="2"/>
      <c r="R234" s="2"/>
      <c r="T234" s="2"/>
      <c r="U234" s="4"/>
      <c r="V234" s="2"/>
    </row>
    <row r="235" ht="15.75" customHeight="1">
      <c r="A235" s="13"/>
      <c r="B235" s="22"/>
      <c r="C235" s="13"/>
      <c r="D235" s="2"/>
      <c r="E235" s="13"/>
      <c r="F235" s="22"/>
      <c r="G235" s="13"/>
      <c r="H235" s="2"/>
      <c r="I235" s="13"/>
      <c r="J235" s="22"/>
      <c r="K235" s="13"/>
      <c r="L235" s="2"/>
      <c r="M235" s="2"/>
      <c r="N235" s="2"/>
      <c r="O235" s="2"/>
      <c r="P235" s="2"/>
      <c r="Q235" s="2"/>
      <c r="R235" s="2"/>
      <c r="T235" s="2"/>
      <c r="U235" s="4"/>
      <c r="V235" s="2"/>
    </row>
    <row r="236" ht="15.75" customHeight="1">
      <c r="A236" s="13"/>
      <c r="B236" s="22"/>
      <c r="C236" s="13"/>
      <c r="D236" s="2"/>
      <c r="E236" s="13"/>
      <c r="F236" s="22"/>
      <c r="G236" s="13"/>
      <c r="H236" s="2"/>
      <c r="I236" s="13"/>
      <c r="J236" s="22"/>
      <c r="K236" s="13"/>
      <c r="L236" s="2"/>
      <c r="M236" s="2"/>
      <c r="N236" s="2"/>
      <c r="O236" s="2"/>
      <c r="P236" s="2"/>
      <c r="Q236" s="2"/>
      <c r="R236" s="2"/>
      <c r="T236" s="2"/>
      <c r="U236" s="4"/>
      <c r="V236" s="2"/>
    </row>
    <row r="237" ht="15.75" customHeight="1">
      <c r="A237" s="13"/>
      <c r="B237" s="22"/>
      <c r="C237" s="13"/>
      <c r="D237" s="2"/>
      <c r="E237" s="13"/>
      <c r="F237" s="22"/>
      <c r="G237" s="13"/>
      <c r="H237" s="2"/>
      <c r="I237" s="13"/>
      <c r="J237" s="22"/>
      <c r="K237" s="13"/>
      <c r="L237" s="2"/>
      <c r="M237" s="2"/>
      <c r="N237" s="2"/>
      <c r="O237" s="2"/>
      <c r="P237" s="2"/>
      <c r="Q237" s="2"/>
      <c r="R237" s="2"/>
      <c r="T237" s="2"/>
      <c r="U237" s="4"/>
      <c r="V237" s="2"/>
    </row>
    <row r="238" ht="15.75" customHeight="1">
      <c r="A238" s="13"/>
      <c r="B238" s="22"/>
      <c r="C238" s="13"/>
      <c r="D238" s="2"/>
      <c r="E238" s="13"/>
      <c r="F238" s="22"/>
      <c r="G238" s="13"/>
      <c r="H238" s="2"/>
      <c r="I238" s="13"/>
      <c r="J238" s="22"/>
      <c r="K238" s="13"/>
      <c r="L238" s="2"/>
      <c r="M238" s="2"/>
      <c r="N238" s="2"/>
      <c r="O238" s="2"/>
      <c r="P238" s="2"/>
      <c r="Q238" s="2"/>
      <c r="R238" s="2"/>
      <c r="T238" s="2"/>
      <c r="U238" s="4"/>
      <c r="V238" s="2"/>
    </row>
    <row r="239" ht="15.75" customHeight="1">
      <c r="A239" s="13"/>
      <c r="B239" s="22"/>
      <c r="C239" s="13"/>
      <c r="D239" s="2"/>
      <c r="E239" s="13"/>
      <c r="F239" s="22"/>
      <c r="G239" s="13"/>
      <c r="H239" s="2"/>
      <c r="I239" s="13"/>
      <c r="J239" s="22"/>
      <c r="K239" s="13"/>
      <c r="L239" s="2"/>
      <c r="M239" s="2"/>
      <c r="N239" s="2"/>
      <c r="O239" s="2"/>
      <c r="P239" s="2"/>
      <c r="Q239" s="2"/>
      <c r="R239" s="2"/>
      <c r="T239" s="2"/>
      <c r="U239" s="4"/>
      <c r="V239" s="2"/>
    </row>
    <row r="240" ht="15.75" customHeight="1">
      <c r="A240" s="13"/>
      <c r="B240" s="22"/>
      <c r="C240" s="13"/>
      <c r="D240" s="2"/>
      <c r="E240" s="13"/>
      <c r="F240" s="22"/>
      <c r="G240" s="13"/>
      <c r="H240" s="2"/>
      <c r="I240" s="13"/>
      <c r="J240" s="22"/>
      <c r="K240" s="13"/>
      <c r="L240" s="2"/>
      <c r="M240" s="2"/>
      <c r="N240" s="2"/>
      <c r="O240" s="2"/>
      <c r="P240" s="2"/>
      <c r="Q240" s="2"/>
      <c r="R240" s="2"/>
      <c r="T240" s="2"/>
      <c r="U240" s="4"/>
      <c r="V240" s="2"/>
    </row>
    <row r="241" ht="15.75" customHeight="1">
      <c r="A241" s="13"/>
      <c r="B241" s="22"/>
      <c r="C241" s="13"/>
      <c r="D241" s="2"/>
      <c r="E241" s="13"/>
      <c r="F241" s="22"/>
      <c r="G241" s="13"/>
      <c r="H241" s="2"/>
      <c r="I241" s="13"/>
      <c r="J241" s="22"/>
      <c r="K241" s="13"/>
      <c r="L241" s="2"/>
      <c r="M241" s="2"/>
      <c r="N241" s="2"/>
      <c r="O241" s="2"/>
      <c r="P241" s="2"/>
      <c r="Q241" s="2"/>
      <c r="R241" s="2"/>
      <c r="T241" s="2"/>
      <c r="U241" s="4"/>
      <c r="V241" s="2"/>
    </row>
    <row r="242" ht="15.75" customHeight="1">
      <c r="A242" s="13"/>
      <c r="B242" s="22"/>
      <c r="C242" s="13"/>
      <c r="D242" s="2"/>
      <c r="E242" s="13"/>
      <c r="F242" s="22"/>
      <c r="G242" s="13"/>
      <c r="H242" s="2"/>
      <c r="I242" s="13"/>
      <c r="J242" s="22"/>
      <c r="K242" s="13"/>
      <c r="L242" s="2"/>
      <c r="M242" s="2"/>
      <c r="N242" s="2"/>
      <c r="O242" s="2"/>
      <c r="P242" s="2"/>
      <c r="Q242" s="2"/>
      <c r="R242" s="2"/>
      <c r="T242" s="2"/>
      <c r="U242" s="4"/>
      <c r="V242" s="2"/>
    </row>
    <row r="243" ht="15.75" customHeight="1">
      <c r="A243" s="13"/>
      <c r="B243" s="22"/>
      <c r="C243" s="13"/>
      <c r="D243" s="2"/>
      <c r="E243" s="13"/>
      <c r="F243" s="22"/>
      <c r="G243" s="13"/>
      <c r="H243" s="2"/>
      <c r="I243" s="13"/>
      <c r="J243" s="22"/>
      <c r="K243" s="13"/>
      <c r="L243" s="2"/>
      <c r="M243" s="2"/>
      <c r="N243" s="2"/>
      <c r="O243" s="2"/>
      <c r="P243" s="2"/>
      <c r="Q243" s="2"/>
      <c r="R243" s="2"/>
      <c r="T243" s="2"/>
      <c r="U243" s="4"/>
      <c r="V243" s="2"/>
    </row>
    <row r="244" ht="15.75" customHeight="1">
      <c r="A244" s="13"/>
      <c r="B244" s="22"/>
      <c r="C244" s="13"/>
      <c r="D244" s="2"/>
      <c r="E244" s="13"/>
      <c r="F244" s="22"/>
      <c r="G244" s="13"/>
      <c r="H244" s="2"/>
      <c r="I244" s="13"/>
      <c r="J244" s="22"/>
      <c r="K244" s="13"/>
      <c r="L244" s="2"/>
      <c r="M244" s="2"/>
      <c r="N244" s="2"/>
      <c r="O244" s="2"/>
      <c r="P244" s="2"/>
      <c r="Q244" s="2"/>
      <c r="R244" s="2"/>
      <c r="T244" s="2"/>
      <c r="U244" s="4"/>
      <c r="V244" s="2"/>
    </row>
    <row r="245" ht="15.75" customHeight="1">
      <c r="A245" s="13"/>
      <c r="B245" s="22"/>
      <c r="C245" s="13"/>
      <c r="D245" s="2"/>
      <c r="E245" s="13"/>
      <c r="F245" s="22"/>
      <c r="G245" s="13"/>
      <c r="H245" s="2"/>
      <c r="I245" s="13"/>
      <c r="J245" s="22"/>
      <c r="K245" s="13"/>
      <c r="L245" s="2"/>
      <c r="M245" s="2"/>
      <c r="N245" s="2"/>
      <c r="O245" s="2"/>
      <c r="P245" s="2"/>
      <c r="Q245" s="2"/>
      <c r="R245" s="2"/>
      <c r="T245" s="2"/>
      <c r="U245" s="4"/>
      <c r="V245" s="2"/>
    </row>
    <row r="246" ht="15.75" customHeight="1">
      <c r="A246" s="13"/>
      <c r="B246" s="22"/>
      <c r="C246" s="13"/>
      <c r="D246" s="2"/>
      <c r="E246" s="13"/>
      <c r="F246" s="22"/>
      <c r="G246" s="13"/>
      <c r="H246" s="2"/>
      <c r="I246" s="13"/>
      <c r="J246" s="22"/>
      <c r="K246" s="13"/>
      <c r="L246" s="2"/>
      <c r="M246" s="2"/>
      <c r="N246" s="2"/>
      <c r="O246" s="2"/>
      <c r="P246" s="2"/>
      <c r="Q246" s="2"/>
      <c r="R246" s="2"/>
      <c r="T246" s="2"/>
      <c r="U246" s="4"/>
      <c r="V246" s="2"/>
    </row>
    <row r="247" ht="15.75" customHeight="1">
      <c r="A247" s="13"/>
      <c r="B247" s="22"/>
      <c r="C247" s="13"/>
      <c r="D247" s="2"/>
      <c r="E247" s="13"/>
      <c r="F247" s="22"/>
      <c r="G247" s="13"/>
      <c r="H247" s="2"/>
      <c r="I247" s="13"/>
      <c r="J247" s="22"/>
      <c r="K247" s="13"/>
      <c r="L247" s="2"/>
      <c r="M247" s="2"/>
      <c r="N247" s="2"/>
      <c r="O247" s="2"/>
      <c r="P247" s="2"/>
      <c r="Q247" s="2"/>
      <c r="R247" s="2"/>
      <c r="T247" s="2"/>
      <c r="U247" s="4"/>
      <c r="V247" s="2"/>
    </row>
    <row r="248" ht="15.75" customHeight="1">
      <c r="A248" s="13"/>
      <c r="B248" s="22"/>
      <c r="C248" s="13"/>
      <c r="D248" s="2"/>
      <c r="E248" s="13"/>
      <c r="F248" s="22"/>
      <c r="G248" s="13"/>
      <c r="H248" s="2"/>
      <c r="I248" s="13"/>
      <c r="J248" s="22"/>
      <c r="K248" s="13"/>
      <c r="L248" s="2"/>
      <c r="M248" s="2"/>
      <c r="N248" s="2"/>
      <c r="O248" s="2"/>
      <c r="P248" s="2"/>
      <c r="Q248" s="2"/>
      <c r="R248" s="2"/>
      <c r="T248" s="2"/>
      <c r="U248" s="4"/>
      <c r="V248" s="2"/>
    </row>
    <row r="249" ht="15.75" customHeight="1">
      <c r="A249" s="13"/>
      <c r="B249" s="22"/>
      <c r="C249" s="13"/>
      <c r="D249" s="2"/>
      <c r="E249" s="13"/>
      <c r="F249" s="22"/>
      <c r="G249" s="13"/>
      <c r="H249" s="2"/>
      <c r="I249" s="13"/>
      <c r="J249" s="22"/>
      <c r="K249" s="13"/>
      <c r="L249" s="2"/>
      <c r="M249" s="2"/>
      <c r="N249" s="2"/>
      <c r="O249" s="2"/>
      <c r="P249" s="2"/>
      <c r="Q249" s="2"/>
      <c r="R249" s="2"/>
      <c r="T249" s="2"/>
      <c r="U249" s="4"/>
      <c r="V249" s="2"/>
    </row>
    <row r="250" ht="15.75" customHeight="1">
      <c r="A250" s="13"/>
      <c r="B250" s="22"/>
      <c r="C250" s="13"/>
      <c r="D250" s="2"/>
      <c r="E250" s="13"/>
      <c r="F250" s="22"/>
      <c r="G250" s="13"/>
      <c r="H250" s="2"/>
      <c r="I250" s="13"/>
      <c r="J250" s="22"/>
      <c r="K250" s="13"/>
      <c r="L250" s="2"/>
      <c r="M250" s="2"/>
      <c r="N250" s="2"/>
      <c r="O250" s="2"/>
      <c r="P250" s="2"/>
      <c r="Q250" s="2"/>
      <c r="R250" s="2"/>
      <c r="T250" s="2"/>
      <c r="U250" s="4"/>
      <c r="V250" s="2"/>
    </row>
    <row r="251" ht="15.75" customHeight="1">
      <c r="A251" s="13"/>
      <c r="B251" s="22"/>
      <c r="C251" s="13"/>
      <c r="D251" s="2"/>
      <c r="E251" s="13"/>
      <c r="F251" s="22"/>
      <c r="G251" s="13"/>
      <c r="H251" s="2"/>
      <c r="I251" s="13"/>
      <c r="J251" s="22"/>
      <c r="K251" s="13"/>
      <c r="L251" s="2"/>
      <c r="M251" s="2"/>
      <c r="N251" s="2"/>
      <c r="O251" s="2"/>
      <c r="P251" s="2"/>
      <c r="Q251" s="2"/>
      <c r="R251" s="2"/>
      <c r="T251" s="2"/>
      <c r="U251" s="4"/>
      <c r="V251" s="2"/>
    </row>
    <row r="252" ht="15.75" customHeight="1">
      <c r="A252" s="13"/>
      <c r="B252" s="22"/>
      <c r="C252" s="13"/>
      <c r="D252" s="2"/>
      <c r="E252" s="13"/>
      <c r="F252" s="22"/>
      <c r="G252" s="13"/>
      <c r="H252" s="2"/>
      <c r="I252" s="13"/>
      <c r="J252" s="22"/>
      <c r="K252" s="13"/>
      <c r="L252" s="2"/>
      <c r="M252" s="2"/>
      <c r="N252" s="2"/>
      <c r="O252" s="2"/>
      <c r="P252" s="2"/>
      <c r="Q252" s="2"/>
      <c r="R252" s="2"/>
      <c r="T252" s="2"/>
      <c r="U252" s="4"/>
      <c r="V252" s="2"/>
    </row>
    <row r="253" ht="15.75" customHeight="1">
      <c r="A253" s="13"/>
      <c r="B253" s="22"/>
      <c r="C253" s="13"/>
      <c r="D253" s="2"/>
      <c r="E253" s="13"/>
      <c r="F253" s="22"/>
      <c r="G253" s="13"/>
      <c r="H253" s="2"/>
      <c r="I253" s="13"/>
      <c r="J253" s="22"/>
      <c r="K253" s="13"/>
      <c r="L253" s="2"/>
      <c r="M253" s="2"/>
      <c r="N253" s="2"/>
      <c r="O253" s="2"/>
      <c r="P253" s="2"/>
      <c r="Q253" s="2"/>
      <c r="R253" s="2"/>
      <c r="T253" s="2"/>
      <c r="U253" s="4"/>
      <c r="V253" s="2"/>
    </row>
    <row r="254" ht="15.75" customHeight="1">
      <c r="A254" s="13"/>
      <c r="B254" s="22"/>
      <c r="C254" s="13"/>
      <c r="D254" s="2"/>
      <c r="E254" s="13"/>
      <c r="F254" s="22"/>
      <c r="G254" s="13"/>
      <c r="H254" s="2"/>
      <c r="I254" s="13"/>
      <c r="J254" s="22"/>
      <c r="K254" s="13"/>
      <c r="L254" s="2"/>
      <c r="M254" s="2"/>
      <c r="N254" s="2"/>
      <c r="O254" s="2"/>
      <c r="P254" s="2"/>
      <c r="Q254" s="2"/>
      <c r="R254" s="2"/>
      <c r="T254" s="2"/>
      <c r="U254" s="4"/>
      <c r="V254" s="2"/>
    </row>
    <row r="255" ht="15.75" customHeight="1">
      <c r="A255" s="13"/>
      <c r="B255" s="22"/>
      <c r="C255" s="13"/>
      <c r="D255" s="2"/>
      <c r="E255" s="13"/>
      <c r="F255" s="22"/>
      <c r="G255" s="13"/>
      <c r="H255" s="2"/>
      <c r="I255" s="13"/>
      <c r="J255" s="22"/>
      <c r="K255" s="13"/>
      <c r="L255" s="2"/>
      <c r="M255" s="2"/>
      <c r="N255" s="2"/>
      <c r="O255" s="2"/>
      <c r="P255" s="2"/>
      <c r="Q255" s="2"/>
      <c r="R255" s="2"/>
      <c r="T255" s="2"/>
      <c r="U255" s="4"/>
      <c r="V255" s="2"/>
    </row>
    <row r="256" ht="15.75" customHeight="1">
      <c r="A256" s="13"/>
      <c r="B256" s="22"/>
      <c r="C256" s="13"/>
      <c r="D256" s="2"/>
      <c r="E256" s="13"/>
      <c r="F256" s="22"/>
      <c r="G256" s="13"/>
      <c r="H256" s="2"/>
      <c r="I256" s="13"/>
      <c r="J256" s="22"/>
      <c r="K256" s="13"/>
      <c r="L256" s="2"/>
      <c r="M256" s="2"/>
      <c r="N256" s="2"/>
      <c r="O256" s="2"/>
      <c r="P256" s="2"/>
      <c r="Q256" s="2"/>
      <c r="R256" s="2"/>
      <c r="T256" s="2"/>
      <c r="U256" s="4"/>
      <c r="V256" s="2"/>
    </row>
    <row r="257" ht="15.75" customHeight="1">
      <c r="A257" s="13"/>
      <c r="B257" s="22"/>
      <c r="C257" s="13"/>
      <c r="D257" s="2"/>
      <c r="E257" s="13"/>
      <c r="F257" s="22"/>
      <c r="G257" s="13"/>
      <c r="H257" s="2"/>
      <c r="I257" s="13"/>
      <c r="J257" s="22"/>
      <c r="K257" s="13"/>
      <c r="L257" s="2"/>
      <c r="M257" s="2"/>
      <c r="N257" s="2"/>
      <c r="O257" s="2"/>
      <c r="P257" s="2"/>
      <c r="Q257" s="2"/>
      <c r="R257" s="2"/>
      <c r="T257" s="2"/>
      <c r="U257" s="4"/>
      <c r="V257" s="2"/>
    </row>
    <row r="258" ht="15.75" customHeight="1">
      <c r="A258" s="13"/>
      <c r="B258" s="22"/>
      <c r="C258" s="13"/>
      <c r="D258" s="2"/>
      <c r="E258" s="13"/>
      <c r="F258" s="22"/>
      <c r="G258" s="13"/>
      <c r="H258" s="2"/>
      <c r="I258" s="13"/>
      <c r="J258" s="22"/>
      <c r="K258" s="13"/>
      <c r="L258" s="2"/>
      <c r="M258" s="2"/>
      <c r="N258" s="2"/>
      <c r="O258" s="2"/>
      <c r="P258" s="2"/>
      <c r="Q258" s="2"/>
      <c r="R258" s="2"/>
      <c r="T258" s="2"/>
      <c r="U258" s="4"/>
      <c r="V258" s="2"/>
    </row>
    <row r="259" ht="15.75" customHeight="1">
      <c r="A259" s="13"/>
      <c r="B259" s="22"/>
      <c r="C259" s="13"/>
      <c r="D259" s="2"/>
      <c r="E259" s="13"/>
      <c r="F259" s="22"/>
      <c r="G259" s="13"/>
      <c r="H259" s="2"/>
      <c r="I259" s="13"/>
      <c r="J259" s="22"/>
      <c r="K259" s="13"/>
      <c r="L259" s="2"/>
      <c r="M259" s="2"/>
      <c r="N259" s="2"/>
      <c r="O259" s="2"/>
      <c r="P259" s="2"/>
      <c r="Q259" s="2"/>
      <c r="R259" s="2"/>
      <c r="T259" s="2"/>
      <c r="U259" s="4"/>
      <c r="V259" s="2"/>
    </row>
    <row r="260" ht="15.75" customHeight="1">
      <c r="A260" s="13"/>
      <c r="B260" s="22"/>
      <c r="C260" s="13"/>
      <c r="D260" s="2"/>
      <c r="E260" s="13"/>
      <c r="F260" s="22"/>
      <c r="G260" s="13"/>
      <c r="H260" s="2"/>
      <c r="I260" s="13"/>
      <c r="J260" s="22"/>
      <c r="K260" s="13"/>
      <c r="L260" s="2"/>
      <c r="M260" s="2"/>
      <c r="N260" s="2"/>
      <c r="O260" s="2"/>
      <c r="P260" s="2"/>
      <c r="Q260" s="2"/>
      <c r="R260" s="2"/>
      <c r="T260" s="2"/>
      <c r="U260" s="4"/>
      <c r="V260" s="2"/>
    </row>
    <row r="261" ht="15.75" customHeight="1">
      <c r="A261" s="13"/>
      <c r="B261" s="22"/>
      <c r="C261" s="13"/>
      <c r="D261" s="2"/>
      <c r="E261" s="13"/>
      <c r="F261" s="22"/>
      <c r="G261" s="13"/>
      <c r="H261" s="2"/>
      <c r="I261" s="13"/>
      <c r="J261" s="22"/>
      <c r="K261" s="13"/>
      <c r="L261" s="2"/>
      <c r="M261" s="2"/>
      <c r="N261" s="2"/>
      <c r="O261" s="2"/>
      <c r="P261" s="2"/>
      <c r="Q261" s="2"/>
      <c r="R261" s="2"/>
      <c r="T261" s="2"/>
      <c r="U261" s="4"/>
      <c r="V261" s="2"/>
    </row>
    <row r="262" ht="15.75" customHeight="1">
      <c r="A262" s="13"/>
      <c r="B262" s="22"/>
      <c r="C262" s="13"/>
      <c r="D262" s="2"/>
      <c r="E262" s="13"/>
      <c r="F262" s="22"/>
      <c r="G262" s="13"/>
      <c r="H262" s="2"/>
      <c r="I262" s="13"/>
      <c r="J262" s="22"/>
      <c r="K262" s="13"/>
      <c r="L262" s="2"/>
      <c r="M262" s="2"/>
      <c r="N262" s="2"/>
      <c r="O262" s="2"/>
      <c r="P262" s="2"/>
      <c r="Q262" s="2"/>
      <c r="R262" s="2"/>
      <c r="T262" s="2"/>
      <c r="U262" s="4"/>
      <c r="V262" s="2"/>
    </row>
    <row r="263" ht="15.75" customHeight="1">
      <c r="A263" s="13"/>
      <c r="B263" s="22"/>
      <c r="C263" s="13"/>
      <c r="D263" s="2"/>
      <c r="E263" s="13"/>
      <c r="F263" s="22"/>
      <c r="G263" s="13"/>
      <c r="H263" s="2"/>
      <c r="I263" s="13"/>
      <c r="J263" s="22"/>
      <c r="K263" s="13"/>
      <c r="L263" s="2"/>
      <c r="M263" s="2"/>
      <c r="N263" s="2"/>
      <c r="O263" s="2"/>
      <c r="P263" s="2"/>
      <c r="Q263" s="2"/>
      <c r="R263" s="2"/>
      <c r="T263" s="2"/>
      <c r="U263" s="4"/>
      <c r="V263" s="2"/>
    </row>
    <row r="264" ht="15.75" customHeight="1">
      <c r="A264" s="13"/>
      <c r="B264" s="22"/>
      <c r="C264" s="13"/>
      <c r="D264" s="2"/>
      <c r="E264" s="13"/>
      <c r="F264" s="22"/>
      <c r="G264" s="13"/>
      <c r="H264" s="2"/>
      <c r="I264" s="13"/>
      <c r="J264" s="22"/>
      <c r="K264" s="13"/>
      <c r="L264" s="2"/>
      <c r="M264" s="2"/>
      <c r="N264" s="2"/>
      <c r="O264" s="2"/>
      <c r="P264" s="2"/>
      <c r="Q264" s="2"/>
      <c r="R264" s="2"/>
      <c r="T264" s="2"/>
      <c r="U264" s="4"/>
      <c r="V264" s="2"/>
    </row>
    <row r="265" ht="15.75" customHeight="1">
      <c r="A265" s="13"/>
      <c r="B265" s="22"/>
      <c r="C265" s="13"/>
      <c r="D265" s="2"/>
      <c r="E265" s="13"/>
      <c r="F265" s="22"/>
      <c r="G265" s="13"/>
      <c r="H265" s="2"/>
      <c r="I265" s="13"/>
      <c r="J265" s="22"/>
      <c r="K265" s="13"/>
      <c r="L265" s="2"/>
      <c r="M265" s="2"/>
      <c r="N265" s="2"/>
      <c r="O265" s="2"/>
      <c r="P265" s="2"/>
      <c r="Q265" s="2"/>
      <c r="R265" s="2"/>
      <c r="T265" s="2"/>
      <c r="U265" s="4"/>
      <c r="V265" s="2"/>
    </row>
    <row r="266" ht="15.75" customHeight="1">
      <c r="A266" s="13"/>
      <c r="B266" s="22"/>
      <c r="C266" s="13"/>
      <c r="D266" s="2"/>
      <c r="E266" s="13"/>
      <c r="F266" s="22"/>
      <c r="G266" s="13"/>
      <c r="H266" s="2"/>
      <c r="I266" s="13"/>
      <c r="J266" s="22"/>
      <c r="K266" s="13"/>
      <c r="L266" s="2"/>
      <c r="M266" s="2"/>
      <c r="N266" s="2"/>
      <c r="O266" s="2"/>
      <c r="P266" s="2"/>
      <c r="Q266" s="2"/>
      <c r="R266" s="2"/>
      <c r="T266" s="2"/>
      <c r="U266" s="4"/>
      <c r="V266" s="2"/>
    </row>
    <row r="267" ht="15.75" customHeight="1">
      <c r="A267" s="13"/>
      <c r="B267" s="22"/>
      <c r="C267" s="13"/>
      <c r="D267" s="2"/>
      <c r="E267" s="13"/>
      <c r="F267" s="22"/>
      <c r="G267" s="13"/>
      <c r="H267" s="2"/>
      <c r="I267" s="13"/>
      <c r="J267" s="22"/>
      <c r="K267" s="13"/>
      <c r="L267" s="2"/>
      <c r="M267" s="2"/>
      <c r="N267" s="2"/>
      <c r="O267" s="2"/>
      <c r="P267" s="2"/>
      <c r="Q267" s="2"/>
      <c r="R267" s="2"/>
      <c r="T267" s="2"/>
      <c r="U267" s="4"/>
      <c r="V267" s="2"/>
    </row>
    <row r="268" ht="15.75" customHeight="1">
      <c r="A268" s="13"/>
      <c r="B268" s="22"/>
      <c r="C268" s="13"/>
      <c r="D268" s="2"/>
      <c r="E268" s="13"/>
      <c r="F268" s="22"/>
      <c r="G268" s="13"/>
      <c r="H268" s="2"/>
      <c r="I268" s="13"/>
      <c r="J268" s="22"/>
      <c r="K268" s="13"/>
      <c r="L268" s="2"/>
      <c r="M268" s="2"/>
      <c r="N268" s="2"/>
      <c r="O268" s="2"/>
      <c r="P268" s="2"/>
      <c r="Q268" s="2"/>
      <c r="R268" s="2"/>
      <c r="T268" s="2"/>
      <c r="U268" s="4"/>
      <c r="V268" s="2"/>
    </row>
    <row r="269" ht="15.75" customHeight="1">
      <c r="A269" s="13"/>
      <c r="B269" s="22"/>
      <c r="C269" s="13"/>
      <c r="D269" s="2"/>
      <c r="E269" s="13"/>
      <c r="F269" s="22"/>
      <c r="G269" s="13"/>
      <c r="H269" s="2"/>
      <c r="I269" s="13"/>
      <c r="J269" s="22"/>
      <c r="K269" s="13"/>
      <c r="L269" s="2"/>
      <c r="M269" s="2"/>
      <c r="N269" s="2"/>
      <c r="O269" s="2"/>
      <c r="P269" s="2"/>
      <c r="Q269" s="2"/>
      <c r="R269" s="2"/>
      <c r="T269" s="2"/>
      <c r="U269" s="4"/>
      <c r="V269" s="2"/>
    </row>
    <row r="270" ht="15.75" customHeight="1">
      <c r="A270" s="13"/>
      <c r="B270" s="22"/>
      <c r="C270" s="13"/>
      <c r="D270" s="2"/>
      <c r="E270" s="13"/>
      <c r="F270" s="22"/>
      <c r="G270" s="13"/>
      <c r="H270" s="2"/>
      <c r="I270" s="13"/>
      <c r="J270" s="22"/>
      <c r="K270" s="13"/>
      <c r="L270" s="2"/>
      <c r="M270" s="2"/>
      <c r="N270" s="2"/>
      <c r="O270" s="2"/>
      <c r="P270" s="2"/>
      <c r="Q270" s="2"/>
      <c r="R270" s="2"/>
      <c r="T270" s="2"/>
      <c r="U270" s="4"/>
      <c r="V270" s="2"/>
    </row>
    <row r="271" ht="15.75" customHeight="1">
      <c r="A271" s="13"/>
      <c r="B271" s="22"/>
      <c r="C271" s="13"/>
      <c r="D271" s="2"/>
      <c r="E271" s="13"/>
      <c r="F271" s="22"/>
      <c r="G271" s="13"/>
      <c r="H271" s="2"/>
      <c r="I271" s="13"/>
      <c r="J271" s="22"/>
      <c r="K271" s="13"/>
      <c r="L271" s="2"/>
      <c r="M271" s="2"/>
      <c r="N271" s="2"/>
      <c r="O271" s="2"/>
      <c r="P271" s="2"/>
      <c r="Q271" s="2"/>
      <c r="R271" s="2"/>
      <c r="T271" s="2"/>
      <c r="U271" s="4"/>
      <c r="V271" s="2"/>
    </row>
    <row r="272" ht="15.75" customHeight="1">
      <c r="A272" s="13"/>
      <c r="B272" s="22"/>
      <c r="C272" s="13"/>
      <c r="D272" s="2"/>
      <c r="E272" s="13"/>
      <c r="F272" s="22"/>
      <c r="G272" s="13"/>
      <c r="H272" s="2"/>
      <c r="I272" s="13"/>
      <c r="J272" s="22"/>
      <c r="K272" s="13"/>
      <c r="L272" s="2"/>
      <c r="M272" s="2"/>
      <c r="N272" s="2"/>
      <c r="O272" s="2"/>
      <c r="P272" s="2"/>
      <c r="Q272" s="2"/>
      <c r="R272" s="2"/>
      <c r="T272" s="2"/>
      <c r="U272" s="4"/>
      <c r="V272" s="2"/>
    </row>
    <row r="273" ht="15.75" customHeight="1">
      <c r="A273" s="13"/>
      <c r="B273" s="22"/>
      <c r="C273" s="13"/>
      <c r="D273" s="2"/>
      <c r="E273" s="13"/>
      <c r="F273" s="22"/>
      <c r="G273" s="13"/>
      <c r="H273" s="2"/>
      <c r="I273" s="13"/>
      <c r="J273" s="22"/>
      <c r="K273" s="13"/>
      <c r="L273" s="2"/>
      <c r="M273" s="2"/>
      <c r="N273" s="2"/>
      <c r="O273" s="2"/>
      <c r="P273" s="2"/>
      <c r="Q273" s="2"/>
      <c r="R273" s="2"/>
      <c r="T273" s="2"/>
      <c r="U273" s="4"/>
      <c r="V273" s="2"/>
    </row>
    <row r="274" ht="15.75" customHeight="1">
      <c r="A274" s="13"/>
      <c r="B274" s="22"/>
      <c r="C274" s="13"/>
      <c r="D274" s="2"/>
      <c r="E274" s="13"/>
      <c r="F274" s="22"/>
      <c r="G274" s="13"/>
      <c r="H274" s="2"/>
      <c r="I274" s="13"/>
      <c r="J274" s="22"/>
      <c r="K274" s="13"/>
      <c r="L274" s="2"/>
      <c r="M274" s="2"/>
      <c r="N274" s="2"/>
      <c r="O274" s="2"/>
      <c r="P274" s="2"/>
      <c r="Q274" s="2"/>
      <c r="R274" s="2"/>
      <c r="T274" s="2"/>
      <c r="U274" s="4"/>
      <c r="V274" s="2"/>
    </row>
    <row r="275" ht="15.75" customHeight="1">
      <c r="A275" s="13"/>
      <c r="B275" s="22"/>
      <c r="C275" s="13"/>
      <c r="D275" s="2"/>
      <c r="E275" s="13"/>
      <c r="F275" s="22"/>
      <c r="G275" s="13"/>
      <c r="H275" s="2"/>
      <c r="I275" s="13"/>
      <c r="J275" s="22"/>
      <c r="K275" s="13"/>
      <c r="L275" s="2"/>
      <c r="M275" s="2"/>
      <c r="N275" s="2"/>
      <c r="O275" s="2"/>
      <c r="P275" s="2"/>
      <c r="Q275" s="2"/>
      <c r="R275" s="2"/>
      <c r="T275" s="2"/>
      <c r="U275" s="4"/>
      <c r="V275" s="2"/>
    </row>
    <row r="276" ht="15.75" customHeight="1">
      <c r="A276" s="13"/>
      <c r="B276" s="22"/>
      <c r="C276" s="13"/>
      <c r="D276" s="2"/>
      <c r="E276" s="13"/>
      <c r="F276" s="22"/>
      <c r="G276" s="13"/>
      <c r="H276" s="2"/>
      <c r="I276" s="13"/>
      <c r="J276" s="22"/>
      <c r="K276" s="13"/>
      <c r="L276" s="2"/>
      <c r="M276" s="2"/>
      <c r="N276" s="2"/>
      <c r="O276" s="2"/>
      <c r="P276" s="2"/>
      <c r="Q276" s="2"/>
      <c r="R276" s="2"/>
      <c r="T276" s="2"/>
      <c r="U276" s="4"/>
      <c r="V276" s="2"/>
    </row>
    <row r="277" ht="15.75" customHeight="1">
      <c r="A277" s="13"/>
      <c r="B277" s="22"/>
      <c r="C277" s="13"/>
      <c r="D277" s="2"/>
      <c r="E277" s="13"/>
      <c r="F277" s="22"/>
      <c r="G277" s="13"/>
      <c r="H277" s="2"/>
      <c r="I277" s="13"/>
      <c r="J277" s="22"/>
      <c r="K277" s="13"/>
      <c r="L277" s="2"/>
      <c r="M277" s="2"/>
      <c r="N277" s="2"/>
      <c r="O277" s="2"/>
      <c r="P277" s="2"/>
      <c r="Q277" s="2"/>
      <c r="R277" s="2"/>
      <c r="T277" s="2"/>
      <c r="U277" s="4"/>
      <c r="V277" s="2"/>
    </row>
    <row r="278" ht="15.75" customHeight="1">
      <c r="A278" s="13"/>
      <c r="B278" s="22"/>
      <c r="C278" s="13"/>
      <c r="D278" s="2"/>
      <c r="E278" s="13"/>
      <c r="F278" s="22"/>
      <c r="G278" s="13"/>
      <c r="H278" s="2"/>
      <c r="I278" s="13"/>
      <c r="J278" s="22"/>
      <c r="K278" s="13"/>
      <c r="L278" s="2"/>
      <c r="M278" s="2"/>
      <c r="N278" s="2"/>
      <c r="O278" s="2"/>
      <c r="P278" s="2"/>
      <c r="Q278" s="2"/>
      <c r="R278" s="2"/>
      <c r="T278" s="2"/>
      <c r="U278" s="4"/>
      <c r="V278" s="2"/>
    </row>
    <row r="279" ht="15.75" customHeight="1">
      <c r="A279" s="13"/>
      <c r="B279" s="22"/>
      <c r="C279" s="13"/>
      <c r="D279" s="2"/>
      <c r="E279" s="13"/>
      <c r="F279" s="22"/>
      <c r="G279" s="13"/>
      <c r="H279" s="2"/>
      <c r="I279" s="13"/>
      <c r="J279" s="22"/>
      <c r="K279" s="13"/>
      <c r="L279" s="2"/>
      <c r="M279" s="2"/>
      <c r="N279" s="2"/>
      <c r="O279" s="2"/>
      <c r="P279" s="2"/>
      <c r="Q279" s="2"/>
      <c r="R279" s="2"/>
      <c r="T279" s="2"/>
      <c r="U279" s="4"/>
      <c r="V279" s="2"/>
    </row>
    <row r="280" ht="15.75" customHeight="1">
      <c r="A280" s="13"/>
      <c r="B280" s="22"/>
      <c r="C280" s="13"/>
      <c r="D280" s="2"/>
      <c r="E280" s="13"/>
      <c r="F280" s="22"/>
      <c r="G280" s="13"/>
      <c r="H280" s="2"/>
      <c r="I280" s="13"/>
      <c r="J280" s="22"/>
      <c r="K280" s="13"/>
      <c r="L280" s="2"/>
      <c r="M280" s="2"/>
      <c r="N280" s="2"/>
      <c r="O280" s="2"/>
      <c r="P280" s="2"/>
      <c r="Q280" s="2"/>
      <c r="R280" s="2"/>
      <c r="T280" s="2"/>
      <c r="U280" s="4"/>
      <c r="V280" s="2"/>
    </row>
    <row r="281" ht="15.75" customHeight="1">
      <c r="A281" s="13"/>
      <c r="B281" s="22"/>
      <c r="C281" s="13"/>
      <c r="D281" s="2"/>
      <c r="E281" s="13"/>
      <c r="F281" s="22"/>
      <c r="G281" s="13"/>
      <c r="H281" s="2"/>
      <c r="I281" s="13"/>
      <c r="J281" s="22"/>
      <c r="K281" s="13"/>
      <c r="L281" s="2"/>
      <c r="M281" s="2"/>
      <c r="N281" s="2"/>
      <c r="O281" s="2"/>
      <c r="P281" s="2"/>
      <c r="Q281" s="2"/>
      <c r="R281" s="2"/>
      <c r="T281" s="2"/>
      <c r="U281" s="4"/>
      <c r="V281" s="2"/>
    </row>
    <row r="282" ht="15.75" customHeight="1">
      <c r="A282" s="13"/>
      <c r="B282" s="22"/>
      <c r="C282" s="13"/>
      <c r="D282" s="2"/>
      <c r="E282" s="13"/>
      <c r="F282" s="22"/>
      <c r="G282" s="13"/>
      <c r="H282" s="2"/>
      <c r="I282" s="13"/>
      <c r="J282" s="22"/>
      <c r="K282" s="13"/>
      <c r="L282" s="2"/>
      <c r="M282" s="2"/>
      <c r="N282" s="2"/>
      <c r="O282" s="2"/>
      <c r="P282" s="2"/>
      <c r="Q282" s="2"/>
      <c r="R282" s="2"/>
      <c r="T282" s="2"/>
      <c r="U282" s="4"/>
      <c r="V282" s="2"/>
    </row>
    <row r="283" ht="15.75" customHeight="1">
      <c r="A283" s="13"/>
      <c r="B283" s="22"/>
      <c r="C283" s="13"/>
      <c r="D283" s="2"/>
      <c r="E283" s="13"/>
      <c r="F283" s="22"/>
      <c r="G283" s="13"/>
      <c r="H283" s="2"/>
      <c r="I283" s="13"/>
      <c r="J283" s="22"/>
      <c r="K283" s="13"/>
      <c r="L283" s="2"/>
      <c r="M283" s="2"/>
      <c r="N283" s="2"/>
      <c r="O283" s="2"/>
      <c r="P283" s="2"/>
      <c r="Q283" s="2"/>
      <c r="R283" s="2"/>
      <c r="T283" s="2"/>
      <c r="U283" s="4"/>
      <c r="V283" s="2"/>
    </row>
    <row r="284" ht="15.75" customHeight="1">
      <c r="A284" s="13"/>
      <c r="B284" s="22"/>
      <c r="C284" s="13"/>
      <c r="D284" s="2"/>
      <c r="E284" s="13"/>
      <c r="F284" s="22"/>
      <c r="G284" s="13"/>
      <c r="H284" s="2"/>
      <c r="I284" s="13"/>
      <c r="J284" s="22"/>
      <c r="K284" s="13"/>
      <c r="L284" s="2"/>
      <c r="M284" s="2"/>
      <c r="N284" s="2"/>
      <c r="O284" s="2"/>
      <c r="P284" s="2"/>
      <c r="Q284" s="2"/>
      <c r="R284" s="2"/>
      <c r="T284" s="2"/>
      <c r="U284" s="4"/>
      <c r="V284" s="2"/>
    </row>
    <row r="285" ht="15.75" customHeight="1">
      <c r="A285" s="13"/>
      <c r="B285" s="22"/>
      <c r="C285" s="13"/>
      <c r="D285" s="2"/>
      <c r="E285" s="13"/>
      <c r="F285" s="22"/>
      <c r="G285" s="13"/>
      <c r="H285" s="2"/>
      <c r="I285" s="13"/>
      <c r="J285" s="22"/>
      <c r="K285" s="13"/>
      <c r="L285" s="2"/>
      <c r="M285" s="2"/>
      <c r="N285" s="2"/>
      <c r="O285" s="2"/>
      <c r="P285" s="2"/>
      <c r="Q285" s="2"/>
      <c r="R285" s="2"/>
      <c r="T285" s="2"/>
      <c r="U285" s="4"/>
      <c r="V285" s="2"/>
    </row>
    <row r="286" ht="15.75" customHeight="1">
      <c r="A286" s="13"/>
      <c r="B286" s="22"/>
      <c r="C286" s="13"/>
      <c r="D286" s="2"/>
      <c r="E286" s="13"/>
      <c r="F286" s="22"/>
      <c r="G286" s="13"/>
      <c r="H286" s="2"/>
      <c r="I286" s="13"/>
      <c r="J286" s="22"/>
      <c r="K286" s="13"/>
      <c r="L286" s="2"/>
      <c r="M286" s="2"/>
      <c r="N286" s="2"/>
      <c r="O286" s="2"/>
      <c r="P286" s="2"/>
      <c r="Q286" s="2"/>
      <c r="R286" s="2"/>
      <c r="T286" s="2"/>
      <c r="U286" s="4"/>
      <c r="V286" s="2"/>
    </row>
    <row r="287" ht="15.75" customHeight="1">
      <c r="A287" s="13"/>
      <c r="B287" s="22"/>
      <c r="C287" s="13"/>
      <c r="D287" s="2"/>
      <c r="E287" s="13"/>
      <c r="F287" s="22"/>
      <c r="G287" s="13"/>
      <c r="H287" s="2"/>
      <c r="I287" s="13"/>
      <c r="J287" s="22"/>
      <c r="K287" s="13"/>
      <c r="L287" s="2"/>
      <c r="M287" s="2"/>
      <c r="N287" s="2"/>
      <c r="O287" s="2"/>
      <c r="P287" s="2"/>
      <c r="Q287" s="2"/>
      <c r="R287" s="2"/>
      <c r="T287" s="2"/>
      <c r="U287" s="4"/>
      <c r="V287" s="2"/>
    </row>
    <row r="288" ht="15.75" customHeight="1">
      <c r="A288" s="13"/>
      <c r="B288" s="22"/>
      <c r="C288" s="13"/>
      <c r="D288" s="2"/>
      <c r="E288" s="13"/>
      <c r="F288" s="22"/>
      <c r="G288" s="13"/>
      <c r="H288" s="2"/>
      <c r="I288" s="13"/>
      <c r="J288" s="22"/>
      <c r="K288" s="13"/>
      <c r="L288" s="2"/>
      <c r="M288" s="2"/>
      <c r="N288" s="2"/>
      <c r="O288" s="2"/>
      <c r="P288" s="2"/>
      <c r="Q288" s="2"/>
      <c r="R288" s="2"/>
      <c r="T288" s="2"/>
      <c r="U288" s="4"/>
      <c r="V288" s="2"/>
    </row>
    <row r="289" ht="15.75" customHeight="1">
      <c r="A289" s="13"/>
      <c r="B289" s="22"/>
      <c r="C289" s="13"/>
      <c r="D289" s="2"/>
      <c r="E289" s="13"/>
      <c r="F289" s="22"/>
      <c r="G289" s="13"/>
      <c r="H289" s="2"/>
      <c r="I289" s="13"/>
      <c r="J289" s="22"/>
      <c r="K289" s="13"/>
      <c r="L289" s="2"/>
      <c r="M289" s="2"/>
      <c r="N289" s="2"/>
      <c r="O289" s="2"/>
      <c r="P289" s="2"/>
      <c r="Q289" s="2"/>
      <c r="R289" s="2"/>
      <c r="T289" s="2"/>
      <c r="U289" s="4"/>
      <c r="V289" s="2"/>
    </row>
    <row r="290" ht="15.75" customHeight="1">
      <c r="A290" s="13"/>
      <c r="B290" s="22"/>
      <c r="C290" s="13"/>
      <c r="D290" s="2"/>
      <c r="E290" s="13"/>
      <c r="F290" s="22"/>
      <c r="G290" s="13"/>
      <c r="H290" s="2"/>
      <c r="I290" s="13"/>
      <c r="J290" s="22"/>
      <c r="K290" s="13"/>
      <c r="L290" s="2"/>
      <c r="M290" s="2"/>
      <c r="N290" s="2"/>
      <c r="O290" s="2"/>
      <c r="P290" s="2"/>
      <c r="Q290" s="2"/>
      <c r="R290" s="2"/>
      <c r="T290" s="2"/>
      <c r="U290" s="4"/>
      <c r="V290" s="2"/>
    </row>
    <row r="291" ht="15.75" customHeight="1">
      <c r="A291" s="13"/>
      <c r="B291" s="22"/>
      <c r="C291" s="13"/>
      <c r="D291" s="2"/>
      <c r="E291" s="13"/>
      <c r="F291" s="22"/>
      <c r="G291" s="13"/>
      <c r="H291" s="2"/>
      <c r="I291" s="13"/>
      <c r="J291" s="22"/>
      <c r="K291" s="13"/>
      <c r="L291" s="2"/>
      <c r="M291" s="2"/>
      <c r="N291" s="2"/>
      <c r="O291" s="2"/>
      <c r="P291" s="2"/>
      <c r="Q291" s="2"/>
      <c r="R291" s="2"/>
      <c r="T291" s="2"/>
      <c r="U291" s="4"/>
      <c r="V291" s="2"/>
    </row>
    <row r="292" ht="15.75" customHeight="1">
      <c r="A292" s="13"/>
      <c r="B292" s="22"/>
      <c r="C292" s="13"/>
      <c r="D292" s="2"/>
      <c r="E292" s="13"/>
      <c r="F292" s="22"/>
      <c r="G292" s="13"/>
      <c r="H292" s="2"/>
      <c r="I292" s="13"/>
      <c r="J292" s="22"/>
      <c r="K292" s="13"/>
      <c r="L292" s="2"/>
      <c r="M292" s="2"/>
      <c r="N292" s="2"/>
      <c r="O292" s="2"/>
      <c r="P292" s="2"/>
      <c r="Q292" s="2"/>
      <c r="R292" s="2"/>
      <c r="T292" s="2"/>
      <c r="U292" s="4"/>
      <c r="V292" s="2"/>
    </row>
    <row r="293" ht="15.75" customHeight="1">
      <c r="A293" s="13"/>
      <c r="B293" s="22"/>
      <c r="C293" s="13"/>
      <c r="D293" s="2"/>
      <c r="E293" s="13"/>
      <c r="F293" s="22"/>
      <c r="G293" s="13"/>
      <c r="H293" s="2"/>
      <c r="I293" s="13"/>
      <c r="J293" s="22"/>
      <c r="K293" s="13"/>
      <c r="L293" s="2"/>
      <c r="M293" s="2"/>
      <c r="N293" s="2"/>
      <c r="O293" s="2"/>
      <c r="P293" s="2"/>
      <c r="Q293" s="2"/>
      <c r="R293" s="2"/>
      <c r="T293" s="2"/>
      <c r="U293" s="4"/>
      <c r="V293" s="2"/>
    </row>
    <row r="294" ht="15.75" customHeight="1">
      <c r="A294" s="13"/>
      <c r="B294" s="22"/>
      <c r="C294" s="13"/>
      <c r="D294" s="2"/>
      <c r="E294" s="13"/>
      <c r="F294" s="22"/>
      <c r="G294" s="13"/>
      <c r="H294" s="2"/>
      <c r="I294" s="13"/>
      <c r="J294" s="22"/>
      <c r="K294" s="13"/>
      <c r="L294" s="2"/>
      <c r="M294" s="2"/>
      <c r="N294" s="2"/>
      <c r="O294" s="2"/>
      <c r="P294" s="2"/>
      <c r="Q294" s="2"/>
      <c r="R294" s="2"/>
      <c r="T294" s="2"/>
      <c r="U294" s="4"/>
      <c r="V294" s="2"/>
    </row>
    <row r="295" ht="15.75" customHeight="1">
      <c r="A295" s="13"/>
      <c r="B295" s="22"/>
      <c r="C295" s="13"/>
      <c r="D295" s="2"/>
      <c r="E295" s="13"/>
      <c r="F295" s="22"/>
      <c r="G295" s="13"/>
      <c r="H295" s="2"/>
      <c r="I295" s="13"/>
      <c r="J295" s="22"/>
      <c r="K295" s="13"/>
      <c r="L295" s="2"/>
      <c r="M295" s="2"/>
      <c r="N295" s="2"/>
      <c r="O295" s="2"/>
      <c r="P295" s="2"/>
      <c r="Q295" s="2"/>
      <c r="R295" s="2"/>
      <c r="T295" s="2"/>
      <c r="U295" s="4"/>
      <c r="V295" s="2"/>
    </row>
    <row r="296" ht="15.75" customHeight="1">
      <c r="A296" s="13"/>
      <c r="B296" s="22"/>
      <c r="C296" s="13"/>
      <c r="D296" s="2"/>
      <c r="E296" s="13"/>
      <c r="F296" s="22"/>
      <c r="G296" s="13"/>
      <c r="H296" s="2"/>
      <c r="I296" s="13"/>
      <c r="J296" s="22"/>
      <c r="K296" s="13"/>
      <c r="L296" s="2"/>
      <c r="M296" s="2"/>
      <c r="N296" s="2"/>
      <c r="O296" s="2"/>
      <c r="P296" s="2"/>
      <c r="Q296" s="2"/>
      <c r="R296" s="2"/>
      <c r="T296" s="2"/>
      <c r="U296" s="4"/>
      <c r="V296" s="2"/>
    </row>
    <row r="297" ht="15.75" customHeight="1">
      <c r="A297" s="13"/>
      <c r="B297" s="22"/>
      <c r="C297" s="13"/>
      <c r="D297" s="2"/>
      <c r="E297" s="13"/>
      <c r="F297" s="22"/>
      <c r="G297" s="13"/>
      <c r="H297" s="2"/>
      <c r="I297" s="13"/>
      <c r="J297" s="22"/>
      <c r="K297" s="13"/>
      <c r="L297" s="2"/>
      <c r="M297" s="2"/>
      <c r="N297" s="2"/>
      <c r="O297" s="2"/>
      <c r="P297" s="2"/>
      <c r="Q297" s="2"/>
      <c r="R297" s="2"/>
      <c r="T297" s="2"/>
      <c r="U297" s="4"/>
      <c r="V297" s="2"/>
    </row>
    <row r="298" ht="15.75" customHeight="1">
      <c r="A298" s="13"/>
      <c r="B298" s="22"/>
      <c r="C298" s="13"/>
      <c r="D298" s="2"/>
      <c r="E298" s="13"/>
      <c r="F298" s="22"/>
      <c r="G298" s="13"/>
      <c r="H298" s="2"/>
      <c r="I298" s="13"/>
      <c r="J298" s="22"/>
      <c r="K298" s="13"/>
      <c r="L298" s="2"/>
      <c r="M298" s="2"/>
      <c r="N298" s="2"/>
      <c r="O298" s="2"/>
      <c r="P298" s="2"/>
      <c r="Q298" s="2"/>
      <c r="R298" s="2"/>
      <c r="T298" s="2"/>
      <c r="U298" s="4"/>
      <c r="V298" s="2"/>
    </row>
    <row r="299" ht="15.75" customHeight="1">
      <c r="A299" s="13"/>
      <c r="B299" s="22"/>
      <c r="C299" s="13"/>
      <c r="D299" s="2"/>
      <c r="E299" s="13"/>
      <c r="F299" s="22"/>
      <c r="G299" s="13"/>
      <c r="H299" s="2"/>
      <c r="I299" s="13"/>
      <c r="J299" s="22"/>
      <c r="K299" s="13"/>
      <c r="L299" s="2"/>
      <c r="M299" s="2"/>
      <c r="N299" s="2"/>
      <c r="O299" s="2"/>
      <c r="P299" s="2"/>
      <c r="Q299" s="2"/>
      <c r="R299" s="2"/>
      <c r="T299" s="2"/>
      <c r="U299" s="4"/>
      <c r="V299" s="2"/>
    </row>
    <row r="300" ht="15.75" customHeight="1">
      <c r="A300" s="13"/>
      <c r="B300" s="22"/>
      <c r="C300" s="13"/>
      <c r="D300" s="2"/>
      <c r="E300" s="13"/>
      <c r="F300" s="22"/>
      <c r="G300" s="13"/>
      <c r="H300" s="2"/>
      <c r="I300" s="13"/>
      <c r="J300" s="22"/>
      <c r="K300" s="13"/>
      <c r="L300" s="2"/>
      <c r="M300" s="2"/>
      <c r="N300" s="2"/>
      <c r="O300" s="2"/>
      <c r="P300" s="2"/>
      <c r="Q300" s="2"/>
      <c r="R300" s="2"/>
      <c r="T300" s="2"/>
      <c r="U300" s="4"/>
      <c r="V300" s="2"/>
    </row>
    <row r="301" ht="15.75" customHeight="1">
      <c r="A301" s="13"/>
      <c r="B301" s="22"/>
      <c r="C301" s="13"/>
      <c r="D301" s="2"/>
      <c r="E301" s="13"/>
      <c r="F301" s="22"/>
      <c r="G301" s="13"/>
      <c r="H301" s="2"/>
      <c r="I301" s="13"/>
      <c r="J301" s="22"/>
      <c r="K301" s="13"/>
      <c r="L301" s="2"/>
      <c r="M301" s="2"/>
      <c r="N301" s="2"/>
      <c r="O301" s="2"/>
      <c r="P301" s="2"/>
      <c r="Q301" s="2"/>
      <c r="R301" s="2"/>
      <c r="T301" s="2"/>
      <c r="U301" s="4"/>
      <c r="V301" s="2"/>
    </row>
    <row r="302" ht="15.75" customHeight="1">
      <c r="M302" s="2"/>
      <c r="N302" s="2"/>
      <c r="O302" s="2"/>
      <c r="P302" s="2"/>
      <c r="Q302" s="2"/>
      <c r="R302" s="2"/>
      <c r="T302" s="2"/>
      <c r="U302" s="4"/>
      <c r="V302" s="2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E1:H1"/>
    <mergeCell ref="I1:L1"/>
  </mergeCells>
  <printOptions/>
  <pageMargins bottom="0.75" footer="0.0" header="0.0" left="0.7" right="0.7" top="0.75"/>
  <pageSetup orientation="landscape"/>
  <drawing r:id="rId1"/>
</worksheet>
</file>