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<sst xmlns="http://schemas.openxmlformats.org/spreadsheetml/2006/main" count="61" uniqueCount="40">
  <si>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</si>
  <si>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</si>
  <si>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</si>
  <si>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</si>
  <si>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</si>
  <si>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</si>
  <si>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</si>
  <si>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СКО П0</t>
  </si>
  <si>
    <t>СКО Д0</t>
  </si>
  <si>
    <t>СКО К0</t>
  </si>
  <si>
    <t>СКО V0</t>
  </si>
  <si>
    <t>Ка</t>
  </si>
  <si>
    <t>Кб</t>
  </si>
  <si>
    <t>t</t>
  </si>
  <si>
    <t>Nf</t>
  </si>
  <si>
    <t>Iter</t>
  </si>
  <si>
    <t>Исходные данные</t>
  </si>
  <si>
    <t>П0=0°</t>
  </si>
  <si>
    <t>Д0=20 км</t>
  </si>
  <si>
    <t>К0=45°</t>
  </si>
  <si>
    <t>V0=10 м/с</t>
  </si>
  <si>
    <t>СКО=0.3°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</si>
  <si>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</si>
  <si>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</si>
  <si>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</si>
  <si>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</si>
  <si>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</si>
  <si>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</si>
  <si>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</si>
  <si>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</si>
  <si>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</si>
  <si>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</si>
  <si>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</si>
  <si>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</si>
  <si>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</si>
  <si>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</si>
  <si>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</si>
  <si>
    <t>Nf_max</t>
  </si>
  <si>
    <t>Iter_max</t>
  </si>
  <si>
    <t>t_max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</si>
</sst>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Font="1" applyNumberFormat="1"/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9" xfId="0" applyFont="1" applyNumberFormat="1"/>
    <xf borderId="0" fillId="0" fontId="3" numFmtId="0" xfId="0" applyAlignment="1" applyFont="1">
      <alignment horizontal="center" readingOrder="0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7.0"/>
    <col customWidth="1" min="14" max="14" width="8.0"/>
    <col customWidth="1" min="15" max="15" width="6.75"/>
    <col customWidth="1" min="16" max="16" width="8.88"/>
    <col customWidth="1" min="17" max="18" width="7.63"/>
    <col customWidth="1" min="19" max="19" width="8.25"/>
    <col customWidth="1" min="20" max="20" width="7.0"/>
    <col customWidth="1" min="21" max="21" width="7.63"/>
    <col customWidth="1" min="22" max="22" width="7.0"/>
    <col customWidth="1" min="23" max="23" width="7.63"/>
    <col customWidth="1" min="24" max="24" width="11.75"/>
    <col customWidth="1" min="25" max="25" width="10.5"/>
    <col customWidth="1" min="26" max="26" width="9.38"/>
    <col customWidth="1" min="27" max="27" width="7.5"/>
  </cols>
  <sheetData>
    <row r="1">
      <c r="A1" s="1" t="s">
        <v>0</v>
      </c>
      <c r="E1" s="1" t="s">
        <v>1</v>
      </c>
      <c r="I1" s="1" t="s">
        <v>2</v>
      </c>
      <c r="M1" s="2"/>
      <c r="N1" s="2"/>
      <c r="O1" s="2"/>
      <c r="P1" s="2"/>
      <c r="S1" s="3"/>
      <c r="T1" s="2"/>
      <c r="U1" s="4"/>
      <c r="V1" s="2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T2" s="6" t="s">
        <v>13</v>
      </c>
      <c r="U2" s="7" t="s">
        <v>14</v>
      </c>
      <c r="V2" s="6" t="s">
        <v>15</v>
      </c>
      <c r="X2" s="8" t="s">
        <v>16</v>
      </c>
    </row>
    <row r="3">
      <c r="A3" s="9">
        <v>0.0</v>
      </c>
      <c r="B3" s="10">
        <v>20.0</v>
      </c>
      <c r="C3" s="9">
        <v>45.0</v>
      </c>
      <c r="D3" s="11">
        <v>10.0</v>
      </c>
      <c r="E3" s="9">
        <v>359.9637788677427</v>
      </c>
      <c r="F3" s="10">
        <v>17.11724867636222</v>
      </c>
      <c r="G3" s="9">
        <v>38.03120333794554</v>
      </c>
      <c r="H3" s="11">
        <v>9.799960721295644</v>
      </c>
      <c r="I3" s="9">
        <v>0.0</v>
      </c>
      <c r="J3" s="10">
        <v>5.787394711609077</v>
      </c>
      <c r="K3" s="9">
        <v>61.5183695927352</v>
      </c>
      <c r="L3" s="11">
        <v>13.48159992103906</v>
      </c>
      <c r="M3" s="11">
        <v>0.05449390433287161</v>
      </c>
      <c r="N3" s="11">
        <v>0.3867985821198426</v>
      </c>
      <c r="O3" s="11">
        <v>0.5394191868096291</v>
      </c>
      <c r="P3" s="11">
        <v>0.3472664958891721</v>
      </c>
      <c r="Q3" s="11">
        <v>0.2365272594570591</v>
      </c>
      <c r="R3" s="11">
        <v>0.4735142962615924</v>
      </c>
      <c r="S3" s="12">
        <v>1.0</v>
      </c>
      <c r="T3" s="11">
        <v>0.006995201110839844</v>
      </c>
      <c r="U3" s="13">
        <v>16.0</v>
      </c>
      <c r="V3" s="13">
        <v>3.0</v>
      </c>
      <c r="X3" s="1" t="s">
        <v>17</v>
      </c>
      <c r="AB3" s="14">
        <f t="shared" ref="AB3:AB102" si="1">IF(E3&lt;180, E3+360, E3)</f>
        <v>359.9637789</v>
      </c>
    </row>
    <row r="4">
      <c r="A4" s="9">
        <v>0.0</v>
      </c>
      <c r="B4" s="10">
        <v>20.0</v>
      </c>
      <c r="C4" s="9">
        <v>45.0</v>
      </c>
      <c r="D4" s="11">
        <v>10.0</v>
      </c>
      <c r="E4" s="9">
        <v>2.338328909454611</v>
      </c>
      <c r="F4" s="10">
        <v>21.40400982199619</v>
      </c>
      <c r="G4" s="9">
        <v>148.9692895674276</v>
      </c>
      <c r="H4" s="11">
        <v>5.49898178370248</v>
      </c>
      <c r="I4" s="9">
        <v>0.0</v>
      </c>
      <c r="J4" s="10">
        <v>18.52648409615473</v>
      </c>
      <c r="K4" s="9">
        <v>167.7928072307338</v>
      </c>
      <c r="L4" s="11">
        <v>9.777413764311124</v>
      </c>
      <c r="M4" s="11">
        <v>0.09081416492474004</v>
      </c>
      <c r="N4" s="11">
        <v>0.7433174923235132</v>
      </c>
      <c r="O4" s="11">
        <v>3.373931469296128</v>
      </c>
      <c r="P4" s="11">
        <v>0.2664342875447407</v>
      </c>
      <c r="Q4" s="11">
        <v>0.8868469574377842</v>
      </c>
      <c r="R4" s="11">
        <v>4.426069839123407</v>
      </c>
      <c r="S4" s="12">
        <v>0.0</v>
      </c>
      <c r="T4" s="11">
        <v>0.00799417495727539</v>
      </c>
      <c r="U4" s="13">
        <v>18.0</v>
      </c>
      <c r="V4" s="13">
        <v>3.0</v>
      </c>
      <c r="X4" s="15" t="s">
        <v>18</v>
      </c>
      <c r="Y4" s="8"/>
      <c r="AB4" s="14">
        <f t="shared" si="1"/>
        <v>362.3383289</v>
      </c>
    </row>
    <row r="5">
      <c r="A5" s="9">
        <v>0.0</v>
      </c>
      <c r="B5" s="10">
        <v>20.0</v>
      </c>
      <c r="C5" s="9">
        <v>45.0</v>
      </c>
      <c r="D5" s="11">
        <v>10.0</v>
      </c>
      <c r="E5" s="9">
        <v>359.1570030244025</v>
      </c>
      <c r="F5" s="10">
        <v>11.06482534194367</v>
      </c>
      <c r="G5" s="9">
        <v>20.88363335453745</v>
      </c>
      <c r="H5" s="11">
        <v>18.98905247472014</v>
      </c>
      <c r="I5" s="9">
        <v>0.0</v>
      </c>
      <c r="J5" s="10">
        <v>41.05881355023988</v>
      </c>
      <c r="K5" s="9">
        <v>9.660321113324086</v>
      </c>
      <c r="L5" s="11">
        <v>11.57706645174325</v>
      </c>
      <c r="M5" s="11">
        <v>0.1708655347647834</v>
      </c>
      <c r="N5" s="11">
        <v>0.7397963349965955</v>
      </c>
      <c r="O5" s="11">
        <v>0.5144303905031199</v>
      </c>
      <c r="P5" s="11">
        <v>1.290117225737547</v>
      </c>
      <c r="Q5" s="11">
        <v>1.716839729457912</v>
      </c>
      <c r="R5" s="11">
        <v>3.805519416887346</v>
      </c>
      <c r="S5" s="12">
        <v>0.0</v>
      </c>
      <c r="T5" s="11">
        <v>0.01005458831787109</v>
      </c>
      <c r="U5" s="13">
        <v>21.0</v>
      </c>
      <c r="V5" s="13">
        <v>3.0</v>
      </c>
      <c r="X5" s="1" t="s">
        <v>19</v>
      </c>
      <c r="Y5" s="8"/>
      <c r="AB5" s="14">
        <f t="shared" si="1"/>
        <v>359.157003</v>
      </c>
    </row>
    <row r="6">
      <c r="A6" s="9">
        <v>0.0</v>
      </c>
      <c r="B6" s="10">
        <v>20.0</v>
      </c>
      <c r="C6" s="9">
        <v>45.0</v>
      </c>
      <c r="D6" s="11">
        <v>10.0</v>
      </c>
      <c r="E6" s="9">
        <v>0.03657481739944917</v>
      </c>
      <c r="F6" s="10">
        <v>20.84205984456062</v>
      </c>
      <c r="G6" s="9">
        <v>45.85316864378477</v>
      </c>
      <c r="H6" s="11">
        <v>10.21442615597147</v>
      </c>
      <c r="I6" s="9">
        <v>0.0</v>
      </c>
      <c r="J6" s="10">
        <v>30.65341334685147</v>
      </c>
      <c r="K6" s="9">
        <v>71.58209598421884</v>
      </c>
      <c r="L6" s="11">
        <v>8.15920714628333</v>
      </c>
      <c r="M6" s="11">
        <v>0.03378751765893978</v>
      </c>
      <c r="N6" s="11">
        <v>0.3456664039839462</v>
      </c>
      <c r="O6" s="11">
        <v>0.4387997697519656</v>
      </c>
      <c r="P6" s="11">
        <v>0.2613314976691742</v>
      </c>
      <c r="Q6" s="11">
        <v>0.09208525150502271</v>
      </c>
      <c r="R6" s="11">
        <v>0.1542511131507319</v>
      </c>
      <c r="S6" s="12">
        <v>1.0</v>
      </c>
      <c r="T6" s="11">
        <v>0.006995677947998047</v>
      </c>
      <c r="U6" s="13">
        <v>16.0</v>
      </c>
      <c r="V6" s="13">
        <v>3.0</v>
      </c>
      <c r="X6" s="1" t="s">
        <v>20</v>
      </c>
      <c r="Y6" s="8"/>
      <c r="AB6" s="14">
        <f t="shared" si="1"/>
        <v>360.0365748</v>
      </c>
    </row>
    <row r="7">
      <c r="A7" s="9">
        <v>0.0</v>
      </c>
      <c r="B7" s="10">
        <v>20.0</v>
      </c>
      <c r="C7" s="9">
        <v>45.0</v>
      </c>
      <c r="D7" s="11">
        <v>10.0</v>
      </c>
      <c r="E7" s="9">
        <v>0.9022426166914033</v>
      </c>
      <c r="F7" s="10">
        <v>28.12006593345076</v>
      </c>
      <c r="G7" s="9">
        <v>81.53615277755999</v>
      </c>
      <c r="H7" s="11">
        <v>7.246684000850021</v>
      </c>
      <c r="I7" s="9">
        <v>0.0</v>
      </c>
      <c r="J7" s="10">
        <v>20.82678162939033</v>
      </c>
      <c r="K7" s="9">
        <v>142.8083581831335</v>
      </c>
      <c r="L7" s="11">
        <v>12.29253618155164</v>
      </c>
      <c r="M7" s="11">
        <v>0.08098802349767747</v>
      </c>
      <c r="N7" s="11">
        <v>1.356748151989473</v>
      </c>
      <c r="O7" s="11">
        <v>3.380102338080935</v>
      </c>
      <c r="P7" s="11">
        <v>0.5659369222519555</v>
      </c>
      <c r="Q7" s="11">
        <v>0.5837844021775974</v>
      </c>
      <c r="R7" s="11">
        <v>2.503965634520244</v>
      </c>
      <c r="S7" s="12">
        <v>0.0</v>
      </c>
      <c r="T7" s="11">
        <v>0.00899505615234375</v>
      </c>
      <c r="U7" s="13">
        <v>20.0</v>
      </c>
      <c r="V7" s="13">
        <v>3.0</v>
      </c>
      <c r="X7" s="15" t="s">
        <v>21</v>
      </c>
      <c r="AB7" s="14">
        <f t="shared" si="1"/>
        <v>360.9022426</v>
      </c>
    </row>
    <row r="8">
      <c r="A8" s="9">
        <v>0.0</v>
      </c>
      <c r="B8" s="10">
        <v>20.0</v>
      </c>
      <c r="C8" s="9">
        <v>45.0</v>
      </c>
      <c r="D8" s="11">
        <v>10.0</v>
      </c>
      <c r="E8" s="9">
        <v>359.9990055511676</v>
      </c>
      <c r="F8" s="10">
        <v>19.89330672036518</v>
      </c>
      <c r="G8" s="9">
        <v>44.17692564657355</v>
      </c>
      <c r="H8" s="11">
        <v>10.14321717680611</v>
      </c>
      <c r="I8" s="9">
        <v>0.0</v>
      </c>
      <c r="J8" s="10">
        <v>27.47687846839159</v>
      </c>
      <c r="K8" s="9">
        <v>30.33821330966328</v>
      </c>
      <c r="L8" s="11">
        <v>8.376438646574053</v>
      </c>
      <c r="M8" s="11">
        <v>0.03425345927324135</v>
      </c>
      <c r="N8" s="11">
        <v>0.321419257841267</v>
      </c>
      <c r="O8" s="11">
        <v>0.4148525689300376</v>
      </c>
      <c r="P8" s="11">
        <v>0.2529086285534072</v>
      </c>
      <c r="Q8" s="11">
        <v>0.09427737169256764</v>
      </c>
      <c r="R8" s="11">
        <v>0.06552087188152098</v>
      </c>
      <c r="S8" s="12">
        <v>1.0</v>
      </c>
      <c r="T8" s="11">
        <v>0.006995916366577148</v>
      </c>
      <c r="U8" s="13">
        <v>16.0</v>
      </c>
      <c r="V8" s="13">
        <v>3.0</v>
      </c>
      <c r="X8" s="1"/>
      <c r="AB8" s="14">
        <f t="shared" si="1"/>
        <v>359.9990056</v>
      </c>
    </row>
    <row r="9">
      <c r="A9" s="9">
        <v>0.0</v>
      </c>
      <c r="B9" s="10">
        <v>20.0</v>
      </c>
      <c r="C9" s="9">
        <v>45.0</v>
      </c>
      <c r="D9" s="11">
        <v>10.0</v>
      </c>
      <c r="E9" s="9">
        <v>0.2564194455593733</v>
      </c>
      <c r="F9" s="10">
        <v>13.82273934246465</v>
      </c>
      <c r="G9" s="9">
        <v>31.06140056663371</v>
      </c>
      <c r="H9" s="11">
        <v>12.63175808630187</v>
      </c>
      <c r="I9" s="9">
        <v>0.0</v>
      </c>
      <c r="J9" s="10">
        <v>5.093919683023707</v>
      </c>
      <c r="K9" s="9">
        <v>123.8504214987916</v>
      </c>
      <c r="L9" s="11">
        <v>14.63411533600319</v>
      </c>
      <c r="M9" s="11">
        <v>0.1590018040432743</v>
      </c>
      <c r="N9" s="11">
        <v>0.844335847004198</v>
      </c>
      <c r="O9" s="11">
        <v>0.8519167327834947</v>
      </c>
      <c r="P9" s="11">
        <v>0.9939545331877997</v>
      </c>
      <c r="Q9" s="11">
        <v>1.815960672367858</v>
      </c>
      <c r="R9" s="11">
        <v>1.585281090260748</v>
      </c>
      <c r="S9" s="12">
        <v>0.0</v>
      </c>
      <c r="T9" s="11">
        <v>0.006995677947998047</v>
      </c>
      <c r="U9" s="13">
        <v>16.0</v>
      </c>
      <c r="V9" s="13">
        <v>3.0</v>
      </c>
      <c r="X9" s="3" t="s">
        <v>22</v>
      </c>
      <c r="AB9" s="14">
        <f t="shared" si="1"/>
        <v>360.2564194</v>
      </c>
    </row>
    <row r="10">
      <c r="A10" s="9">
        <v>0.0</v>
      </c>
      <c r="B10" s="10">
        <v>20.0</v>
      </c>
      <c r="C10" s="9">
        <v>45.0</v>
      </c>
      <c r="D10" s="11">
        <v>10.0</v>
      </c>
      <c r="E10" s="9">
        <v>0.4186131997612617</v>
      </c>
      <c r="F10" s="10">
        <v>13.63246744351164</v>
      </c>
      <c r="G10" s="9">
        <v>48.24202588345782</v>
      </c>
      <c r="H10" s="11">
        <v>5.511256591808114</v>
      </c>
      <c r="I10" s="9">
        <v>0.0</v>
      </c>
      <c r="J10" s="10">
        <v>6.211926149335453</v>
      </c>
      <c r="K10" s="9">
        <v>135.7465315822296</v>
      </c>
      <c r="L10" s="11">
        <v>7.529653915781824</v>
      </c>
      <c r="M10" s="11">
        <v>0.0946973218915539</v>
      </c>
      <c r="N10" s="11">
        <v>0.3971818222514503</v>
      </c>
      <c r="O10" s="11">
        <v>1.492316773635281</v>
      </c>
      <c r="P10" s="11">
        <v>0.3350967144296452</v>
      </c>
      <c r="Q10" s="11">
        <v>0.7922947840988568</v>
      </c>
      <c r="R10" s="11">
        <v>1.83851751211543</v>
      </c>
      <c r="S10" s="12">
        <v>0.0</v>
      </c>
      <c r="T10" s="11">
        <v>0.006995916366577148</v>
      </c>
      <c r="U10" s="13">
        <v>16.0</v>
      </c>
      <c r="V10" s="13">
        <v>3.0</v>
      </c>
      <c r="X10" s="1" t="s">
        <v>23</v>
      </c>
      <c r="Y10" s="8"/>
      <c r="AB10" s="14">
        <f t="shared" si="1"/>
        <v>360.4186132</v>
      </c>
    </row>
    <row r="11">
      <c r="A11" s="9">
        <v>0.0</v>
      </c>
      <c r="B11" s="10">
        <v>20.0</v>
      </c>
      <c r="C11" s="9">
        <v>45.0</v>
      </c>
      <c r="D11" s="11">
        <v>10.0</v>
      </c>
      <c r="E11" s="9">
        <v>359.9463816643544</v>
      </c>
      <c r="F11" s="10">
        <v>18.86789045668517</v>
      </c>
      <c r="G11" s="9">
        <v>41.47361996673372</v>
      </c>
      <c r="H11" s="11">
        <v>10.18500832666409</v>
      </c>
      <c r="I11" s="9">
        <v>0.0</v>
      </c>
      <c r="J11" s="10">
        <v>26.73179027073722</v>
      </c>
      <c r="K11" s="9">
        <v>22.51220228571348</v>
      </c>
      <c r="L11" s="11">
        <v>7.763988366980056</v>
      </c>
      <c r="M11" s="11">
        <v>0.03972475160961842</v>
      </c>
      <c r="N11" s="11">
        <v>0.3387384238136368</v>
      </c>
      <c r="O11" s="11">
        <v>0.4372021848126312</v>
      </c>
      <c r="P11" s="11">
        <v>0.2816194726996001</v>
      </c>
      <c r="Q11" s="11">
        <v>0.1259325654352232</v>
      </c>
      <c r="R11" s="11">
        <v>0.2421586283519911</v>
      </c>
      <c r="S11" s="12">
        <v>1.0</v>
      </c>
      <c r="T11" s="11">
        <v>0.005996465682983398</v>
      </c>
      <c r="U11" s="13">
        <v>16.0</v>
      </c>
      <c r="V11" s="13">
        <v>3.0</v>
      </c>
      <c r="X11" s="1" t="s">
        <v>24</v>
      </c>
      <c r="Y11" s="16" t="s">
        <v>25</v>
      </c>
      <c r="AB11" s="14">
        <f t="shared" si="1"/>
        <v>359.9463817</v>
      </c>
    </row>
    <row r="12">
      <c r="A12" s="9">
        <v>0.0</v>
      </c>
      <c r="B12" s="10">
        <v>20.0</v>
      </c>
      <c r="C12" s="9">
        <v>45.0</v>
      </c>
      <c r="D12" s="11">
        <v>10.0</v>
      </c>
      <c r="E12" s="9">
        <v>0.1410237921880985</v>
      </c>
      <c r="F12" s="10">
        <v>19.45997998374218</v>
      </c>
      <c r="G12" s="9">
        <v>46.56372945586289</v>
      </c>
      <c r="H12" s="11">
        <v>8.975609676355017</v>
      </c>
      <c r="I12" s="9">
        <v>0.0</v>
      </c>
      <c r="J12" s="10">
        <v>25.1104273342977</v>
      </c>
      <c r="K12" s="9">
        <v>72.55784626647787</v>
      </c>
      <c r="L12" s="11">
        <v>6.908119108073639</v>
      </c>
      <c r="M12" s="11">
        <v>0.03466311271539854</v>
      </c>
      <c r="N12" s="11">
        <v>0.3047289667833024</v>
      </c>
      <c r="O12" s="11">
        <v>0.4885308128592675</v>
      </c>
      <c r="P12" s="11">
        <v>0.2309075186941463</v>
      </c>
      <c r="Q12" s="11">
        <v>0.09881270970095064</v>
      </c>
      <c r="R12" s="11">
        <v>0.3754484333763269</v>
      </c>
      <c r="S12" s="12">
        <v>0.0</v>
      </c>
      <c r="T12" s="11">
        <v>0.0139923095703125</v>
      </c>
      <c r="U12" s="13">
        <v>16.0</v>
      </c>
      <c r="V12" s="13">
        <v>3.0</v>
      </c>
      <c r="X12" s="1" t="s">
        <v>26</v>
      </c>
      <c r="Y12" s="17" t="s">
        <v>27</v>
      </c>
      <c r="AB12" s="14">
        <f t="shared" si="1"/>
        <v>360.1410238</v>
      </c>
    </row>
    <row r="13">
      <c r="A13" s="9">
        <v>0.0</v>
      </c>
      <c r="B13" s="10">
        <v>20.0</v>
      </c>
      <c r="C13" s="9">
        <v>45.0</v>
      </c>
      <c r="D13" s="11">
        <v>10.0</v>
      </c>
      <c r="E13" s="9">
        <v>358.8130846816997</v>
      </c>
      <c r="F13" s="10">
        <v>12.48593786856386</v>
      </c>
      <c r="G13" s="9">
        <v>24.90096778847974</v>
      </c>
      <c r="H13" s="11">
        <v>15.89652879200844</v>
      </c>
      <c r="I13" s="9">
        <v>0.0</v>
      </c>
      <c r="J13" s="10">
        <v>37.17126816731599</v>
      </c>
      <c r="K13" s="9">
        <v>13.35694223663993</v>
      </c>
      <c r="L13" s="11">
        <v>12.84875962039603</v>
      </c>
      <c r="M13" s="11">
        <v>0.1075353248952437</v>
      </c>
      <c r="N13" s="11">
        <v>0.5173638672465343</v>
      </c>
      <c r="O13" s="11">
        <v>0.4154411390966085</v>
      </c>
      <c r="P13" s="11">
        <v>0.74255872406819</v>
      </c>
      <c r="Q13" s="11">
        <v>0.7542840733748031</v>
      </c>
      <c r="R13" s="11">
        <v>2.899508677151535</v>
      </c>
      <c r="S13" s="12">
        <v>0.0</v>
      </c>
      <c r="T13" s="11">
        <v>0.007994890213012695</v>
      </c>
      <c r="U13" s="13">
        <v>20.0</v>
      </c>
      <c r="V13" s="13">
        <v>3.0</v>
      </c>
      <c r="X13" s="1" t="s">
        <v>28</v>
      </c>
      <c r="Y13" s="18" t="s">
        <v>29</v>
      </c>
      <c r="AB13" s="14">
        <f t="shared" si="1"/>
        <v>358.8130847</v>
      </c>
    </row>
    <row r="14">
      <c r="A14" s="9">
        <v>0.0</v>
      </c>
      <c r="B14" s="10">
        <v>20.0</v>
      </c>
      <c r="C14" s="9">
        <v>45.0</v>
      </c>
      <c r="D14" s="11">
        <v>10.0</v>
      </c>
      <c r="E14" s="9">
        <v>1.40934838384278</v>
      </c>
      <c r="F14" s="10">
        <v>15.78289039474313</v>
      </c>
      <c r="G14" s="9">
        <v>113.9961733306464</v>
      </c>
      <c r="H14" s="11">
        <v>2.65556703897567</v>
      </c>
      <c r="I14" s="9">
        <v>0.0</v>
      </c>
      <c r="J14" s="10">
        <v>8.767948234240297</v>
      </c>
      <c r="K14" s="9">
        <v>153.9996728484092</v>
      </c>
      <c r="L14" s="11">
        <v>5.435013074849077</v>
      </c>
      <c r="M14" s="11">
        <v>0.1013012521703883</v>
      </c>
      <c r="N14" s="11">
        <v>0.468112179774948</v>
      </c>
      <c r="O14" s="11">
        <v>7.690876231107901</v>
      </c>
      <c r="P14" s="11">
        <v>0.1363683261849624</v>
      </c>
      <c r="Q14" s="11">
        <v>1.091001415304343</v>
      </c>
      <c r="R14" s="11">
        <v>4.264775469921008</v>
      </c>
      <c r="S14" s="12">
        <v>0.0</v>
      </c>
      <c r="T14" s="11">
        <v>0.00699615478515625</v>
      </c>
      <c r="U14" s="13">
        <v>17.0</v>
      </c>
      <c r="V14" s="13">
        <v>3.0</v>
      </c>
      <c r="X14" s="1" t="s">
        <v>30</v>
      </c>
      <c r="Y14" s="17" t="s">
        <v>27</v>
      </c>
      <c r="AB14" s="14">
        <f t="shared" si="1"/>
        <v>361.4093484</v>
      </c>
    </row>
    <row r="15">
      <c r="A15" s="9">
        <v>0.0</v>
      </c>
      <c r="B15" s="10">
        <v>20.0</v>
      </c>
      <c r="C15" s="9">
        <v>45.0</v>
      </c>
      <c r="D15" s="11">
        <v>10.0</v>
      </c>
      <c r="E15" s="9">
        <v>2.115541721934563</v>
      </c>
      <c r="F15" s="10">
        <v>11.28125341187392</v>
      </c>
      <c r="G15" s="9">
        <v>186.7712618343598</v>
      </c>
      <c r="H15" s="11">
        <v>6.35894461907932</v>
      </c>
      <c r="I15" s="9">
        <v>0.0</v>
      </c>
      <c r="J15" s="10">
        <v>20.57974863113609</v>
      </c>
      <c r="K15" s="9">
        <v>2.983718598568763</v>
      </c>
      <c r="L15" s="11">
        <v>6.557514639776319</v>
      </c>
      <c r="M15" s="11">
        <v>0.1899624497761742</v>
      </c>
      <c r="N15" s="11">
        <v>0.4321922230468495</v>
      </c>
      <c r="O15" s="11">
        <v>0.4656236352977525</v>
      </c>
      <c r="P15" s="11">
        <v>0.559750000593358</v>
      </c>
      <c r="Q15" s="11">
        <v>11.11408212563207</v>
      </c>
      <c r="R15" s="11">
        <v>5.709993037249978</v>
      </c>
      <c r="S15" s="12">
        <v>0.0</v>
      </c>
      <c r="T15" s="11">
        <v>0.008994340896606445</v>
      </c>
      <c r="U15" s="13">
        <v>22.0</v>
      </c>
      <c r="V15" s="13">
        <v>3.0</v>
      </c>
      <c r="X15" s="1" t="s">
        <v>31</v>
      </c>
      <c r="Y15" s="19" t="s">
        <v>32</v>
      </c>
      <c r="AB15" s="14">
        <f t="shared" si="1"/>
        <v>362.1155417</v>
      </c>
    </row>
    <row r="16">
      <c r="A16" s="9">
        <v>0.0</v>
      </c>
      <c r="B16" s="10">
        <v>20.0</v>
      </c>
      <c r="C16" s="9">
        <v>45.0</v>
      </c>
      <c r="D16" s="11">
        <v>10.0</v>
      </c>
      <c r="E16" s="9">
        <v>1.410941876971156</v>
      </c>
      <c r="F16" s="10">
        <v>14.77999579033109</v>
      </c>
      <c r="G16" s="9">
        <v>137.3915212686163</v>
      </c>
      <c r="H16" s="11">
        <v>2.833914378262298</v>
      </c>
      <c r="I16" s="9">
        <v>0.0</v>
      </c>
      <c r="J16" s="10">
        <v>7.470141283571836</v>
      </c>
      <c r="K16" s="9">
        <v>165.4748867359955</v>
      </c>
      <c r="L16" s="11">
        <v>5.146096620156914</v>
      </c>
      <c r="M16" s="11">
        <v>0.09666564227737268</v>
      </c>
      <c r="N16" s="11">
        <v>0.3719727653909843</v>
      </c>
      <c r="O16" s="11">
        <v>5.417220342923022</v>
      </c>
      <c r="P16" s="11">
        <v>0.1638145848770098</v>
      </c>
      <c r="Q16" s="11">
        <v>1.058035681650052</v>
      </c>
      <c r="R16" s="11">
        <v>4.889045257198365</v>
      </c>
      <c r="S16" s="12">
        <v>0.0</v>
      </c>
      <c r="T16" s="11">
        <v>0.00699615478515625</v>
      </c>
      <c r="U16" s="13">
        <v>16.0</v>
      </c>
      <c r="V16" s="13">
        <v>3.0</v>
      </c>
      <c r="AB16" s="14">
        <f t="shared" si="1"/>
        <v>361.4109419</v>
      </c>
    </row>
    <row r="17">
      <c r="A17" s="9">
        <v>0.0</v>
      </c>
      <c r="B17" s="10">
        <v>20.0</v>
      </c>
      <c r="C17" s="9">
        <v>45.0</v>
      </c>
      <c r="D17" s="11">
        <v>10.0</v>
      </c>
      <c r="E17" s="9">
        <v>0.02140239641520905</v>
      </c>
      <c r="F17" s="10">
        <v>18.12079387952203</v>
      </c>
      <c r="G17" s="9">
        <v>44.03951431840213</v>
      </c>
      <c r="H17" s="11">
        <v>8.992712385253705</v>
      </c>
      <c r="I17" s="9">
        <v>0.0</v>
      </c>
      <c r="J17" s="10">
        <v>11.8922847155631</v>
      </c>
      <c r="K17" s="9">
        <v>44.6540164503232</v>
      </c>
      <c r="L17" s="11">
        <v>8.957318531513963</v>
      </c>
      <c r="M17" s="11">
        <v>0.03235516451614547</v>
      </c>
      <c r="N17" s="11">
        <v>0.2499117744865487</v>
      </c>
      <c r="O17" s="11">
        <v>0.400625859393679</v>
      </c>
      <c r="P17" s="11">
        <v>0.2017649337283837</v>
      </c>
      <c r="Q17" s="11">
        <v>0.08543387384907061</v>
      </c>
      <c r="R17" s="11">
        <v>0.4377851548701511</v>
      </c>
      <c r="S17" s="12">
        <v>0.0</v>
      </c>
      <c r="T17" s="11">
        <v>0.006995677947998047</v>
      </c>
      <c r="U17" s="13">
        <v>16.0</v>
      </c>
      <c r="V17" s="13">
        <v>3.0</v>
      </c>
      <c r="AB17" s="14">
        <f t="shared" si="1"/>
        <v>360.0214024</v>
      </c>
    </row>
    <row r="18">
      <c r="A18" s="9">
        <v>0.0</v>
      </c>
      <c r="B18" s="10">
        <v>20.0</v>
      </c>
      <c r="C18" s="9">
        <v>45.0</v>
      </c>
      <c r="D18" s="11">
        <v>10.0</v>
      </c>
      <c r="E18" s="9">
        <v>0.3810192702391979</v>
      </c>
      <c r="F18" s="10">
        <v>38.50554113215705</v>
      </c>
      <c r="G18" s="9">
        <v>62.83013345536316</v>
      </c>
      <c r="H18" s="11">
        <v>14.4997455220495</v>
      </c>
      <c r="I18" s="9">
        <v>0.0</v>
      </c>
      <c r="J18" s="10">
        <v>44.92894477323009</v>
      </c>
      <c r="K18" s="9">
        <v>92.00264024120516</v>
      </c>
      <c r="L18" s="11">
        <v>13.17392386208419</v>
      </c>
      <c r="M18" s="11">
        <v>0.05671047445382547</v>
      </c>
      <c r="N18" s="11">
        <v>1.938091064666927</v>
      </c>
      <c r="O18" s="11">
        <v>1.243828705717015</v>
      </c>
      <c r="P18" s="11">
        <v>0.9871666771542076</v>
      </c>
      <c r="Q18" s="11">
        <v>0.2618093002671621</v>
      </c>
      <c r="R18" s="11">
        <v>3.208072962136007</v>
      </c>
      <c r="S18" s="12">
        <v>0.0</v>
      </c>
      <c r="T18" s="11">
        <v>0.007995128631591797</v>
      </c>
      <c r="U18" s="13">
        <v>18.0</v>
      </c>
      <c r="V18" s="13">
        <v>3.0</v>
      </c>
      <c r="AB18" s="14">
        <f t="shared" si="1"/>
        <v>360.3810193</v>
      </c>
    </row>
    <row r="19">
      <c r="A19" s="9">
        <v>0.0</v>
      </c>
      <c r="B19" s="10">
        <v>20.0</v>
      </c>
      <c r="C19" s="9">
        <v>45.0</v>
      </c>
      <c r="D19" s="11">
        <v>10.0</v>
      </c>
      <c r="E19" s="9">
        <v>1.587858523919204</v>
      </c>
      <c r="F19" s="10">
        <v>25.85108676594321</v>
      </c>
      <c r="G19" s="9">
        <v>115.1760465135611</v>
      </c>
      <c r="H19" s="11">
        <v>5.782282302746909</v>
      </c>
      <c r="I19" s="9">
        <v>0.0</v>
      </c>
      <c r="J19" s="10">
        <v>36.98123289080681</v>
      </c>
      <c r="K19" s="9">
        <v>154.7608760072118</v>
      </c>
      <c r="L19" s="11">
        <v>8.220757666491604</v>
      </c>
      <c r="M19" s="11">
        <v>0.07777671857747626</v>
      </c>
      <c r="N19" s="11">
        <v>1.03216664582884</v>
      </c>
      <c r="O19" s="11">
        <v>4.102979863526896</v>
      </c>
      <c r="P19" s="11">
        <v>0.2986476394280576</v>
      </c>
      <c r="Q19" s="11">
        <v>0.580077896798613</v>
      </c>
      <c r="R19" s="11">
        <v>3.693385781960704</v>
      </c>
      <c r="S19" s="12">
        <v>0.0</v>
      </c>
      <c r="T19" s="11">
        <v>0.007995367050170898</v>
      </c>
      <c r="U19" s="13">
        <v>19.0</v>
      </c>
      <c r="V19" s="13">
        <v>3.0</v>
      </c>
      <c r="W19" s="20"/>
      <c r="X19" s="21"/>
      <c r="Y19" s="19" t="s">
        <v>33</v>
      </c>
      <c r="AA19" s="19"/>
      <c r="AB19" s="14">
        <f t="shared" si="1"/>
        <v>361.5878585</v>
      </c>
    </row>
    <row r="20">
      <c r="A20" s="9">
        <v>0.0</v>
      </c>
      <c r="B20" s="10">
        <v>20.0</v>
      </c>
      <c r="C20" s="9">
        <v>45.0</v>
      </c>
      <c r="D20" s="11">
        <v>10.0</v>
      </c>
      <c r="E20" s="9">
        <v>0.6332467640630578</v>
      </c>
      <c r="F20" s="10">
        <v>18.37321736877832</v>
      </c>
      <c r="G20" s="9">
        <v>56.95442096704775</v>
      </c>
      <c r="H20" s="11">
        <v>5.803782764552098</v>
      </c>
      <c r="I20" s="9">
        <v>0.0</v>
      </c>
      <c r="J20" s="10">
        <v>13.00395427035985</v>
      </c>
      <c r="K20" s="9">
        <v>128.3189395554</v>
      </c>
      <c r="L20" s="11">
        <v>9.049469903895918</v>
      </c>
      <c r="M20" s="11">
        <v>0.0588533462569157</v>
      </c>
      <c r="N20" s="11">
        <v>0.4286302149125965</v>
      </c>
      <c r="O20" s="11">
        <v>1.541601520660738</v>
      </c>
      <c r="P20" s="11">
        <v>0.2851188808862706</v>
      </c>
      <c r="Q20" s="11">
        <v>0.3082978206020102</v>
      </c>
      <c r="R20" s="11">
        <v>1.641791743322404</v>
      </c>
      <c r="S20" s="12">
        <v>0.0</v>
      </c>
      <c r="T20" s="11">
        <v>0.006996631622314453</v>
      </c>
      <c r="U20" s="13">
        <v>17.0</v>
      </c>
      <c r="V20" s="13">
        <v>3.0</v>
      </c>
      <c r="X20" s="19" t="s">
        <v>3</v>
      </c>
      <c r="Y20" s="22">
        <f>MOD(AVERAGE(AB3:AB1000), 360)</f>
        <v>0.3974674643</v>
      </c>
      <c r="AB20" s="14">
        <f t="shared" si="1"/>
        <v>360.6332468</v>
      </c>
    </row>
    <row r="21" ht="15.75" customHeight="1">
      <c r="A21" s="9">
        <v>0.0</v>
      </c>
      <c r="B21" s="10">
        <v>20.0</v>
      </c>
      <c r="C21" s="9">
        <v>45.0</v>
      </c>
      <c r="D21" s="11">
        <v>10.0</v>
      </c>
      <c r="E21" s="9">
        <v>1.2397131485097</v>
      </c>
      <c r="F21" s="10">
        <v>30.55306348636066</v>
      </c>
      <c r="G21" s="9">
        <v>167.937245782165</v>
      </c>
      <c r="H21" s="11">
        <v>12.32064707788188</v>
      </c>
      <c r="I21" s="9">
        <v>0.0</v>
      </c>
      <c r="J21" s="10">
        <v>45.16732173826546</v>
      </c>
      <c r="K21" s="9">
        <v>176.5756675749068</v>
      </c>
      <c r="L21" s="11">
        <v>5.495782514500674</v>
      </c>
      <c r="M21" s="11">
        <v>0.3161878773996266</v>
      </c>
      <c r="N21" s="11">
        <v>4.878590057673691</v>
      </c>
      <c r="O21" s="11">
        <v>5.239094859778282</v>
      </c>
      <c r="P21" s="11">
        <v>1.779888213685537</v>
      </c>
      <c r="Q21" s="11">
        <v>11.3079876995416</v>
      </c>
      <c r="R21" s="11">
        <v>4.842943158348743</v>
      </c>
      <c r="S21" s="12">
        <v>0.0</v>
      </c>
      <c r="T21" s="11">
        <v>0.008994817733764648</v>
      </c>
      <c r="U21" s="13">
        <v>23.0</v>
      </c>
      <c r="V21" s="13">
        <v>3.0</v>
      </c>
      <c r="W21" s="23"/>
      <c r="X21" s="19" t="s">
        <v>4</v>
      </c>
      <c r="Y21" s="24">
        <f>AVERAGE(F3:F1000)</f>
        <v>20.99461491</v>
      </c>
      <c r="AA21" s="1"/>
      <c r="AB21" s="14">
        <f t="shared" si="1"/>
        <v>361.2397131</v>
      </c>
    </row>
    <row r="22" ht="15.75" customHeight="1">
      <c r="A22" s="9">
        <v>0.0</v>
      </c>
      <c r="B22" s="10">
        <v>20.0</v>
      </c>
      <c r="C22" s="9">
        <v>45.0</v>
      </c>
      <c r="D22" s="11">
        <v>10.0</v>
      </c>
      <c r="E22" s="9">
        <v>0.7770418507570116</v>
      </c>
      <c r="F22" s="10">
        <v>24.23040392805129</v>
      </c>
      <c r="G22" s="9">
        <v>66.50203454301224</v>
      </c>
      <c r="H22" s="11">
        <v>7.446483529255421</v>
      </c>
      <c r="I22" s="9">
        <v>0.0</v>
      </c>
      <c r="J22" s="10">
        <v>49.30190739680454</v>
      </c>
      <c r="K22" s="9">
        <v>132.8333308961155</v>
      </c>
      <c r="L22" s="11">
        <v>6.859381805054053</v>
      </c>
      <c r="M22" s="11">
        <v>0.0481987299826129</v>
      </c>
      <c r="N22" s="11">
        <v>0.6161382250641194</v>
      </c>
      <c r="O22" s="11">
        <v>1.418066268982132</v>
      </c>
      <c r="P22" s="11">
        <v>0.3296038511147041</v>
      </c>
      <c r="Q22" s="11">
        <v>0.2021079647393725</v>
      </c>
      <c r="R22" s="11">
        <v>1.722724104621642</v>
      </c>
      <c r="S22" s="12">
        <v>0.0</v>
      </c>
      <c r="T22" s="11">
        <v>0.006995916366577148</v>
      </c>
      <c r="U22" s="13">
        <v>18.0</v>
      </c>
      <c r="V22" s="13">
        <v>3.0</v>
      </c>
      <c r="X22" s="19" t="s">
        <v>5</v>
      </c>
      <c r="Y22" s="22">
        <f>AVERAGE(G3:G1000)</f>
        <v>63.97837838</v>
      </c>
      <c r="AB22" s="14">
        <f t="shared" si="1"/>
        <v>360.7770419</v>
      </c>
    </row>
    <row r="23" ht="15.75" customHeight="1">
      <c r="A23" s="9">
        <v>0.0</v>
      </c>
      <c r="B23" s="10">
        <v>20.0</v>
      </c>
      <c r="C23" s="9">
        <v>45.0</v>
      </c>
      <c r="D23" s="11">
        <v>10.0</v>
      </c>
      <c r="E23" s="9">
        <v>359.8455839160692</v>
      </c>
      <c r="F23" s="10">
        <v>20.66631956542586</v>
      </c>
      <c r="G23" s="9">
        <v>42.12214115338229</v>
      </c>
      <c r="H23" s="11">
        <v>11.30214756281163</v>
      </c>
      <c r="I23" s="9">
        <v>0.0</v>
      </c>
      <c r="J23" s="10">
        <v>26.55409967480194</v>
      </c>
      <c r="K23" s="9">
        <v>20.19549679706403</v>
      </c>
      <c r="L23" s="11">
        <v>13.35919022678822</v>
      </c>
      <c r="M23" s="11">
        <v>0.04288191820401645</v>
      </c>
      <c r="N23" s="11">
        <v>0.4405597806517283</v>
      </c>
      <c r="O23" s="11">
        <v>0.4709233208059464</v>
      </c>
      <c r="P23" s="11">
        <v>0.3553588415880632</v>
      </c>
      <c r="Q23" s="11">
        <v>0.1450211392475888</v>
      </c>
      <c r="R23" s="11">
        <v>0.4916140133032072</v>
      </c>
      <c r="S23" s="12">
        <v>0.0</v>
      </c>
      <c r="T23" s="11">
        <v>0.006995916366577148</v>
      </c>
      <c r="U23" s="13">
        <v>16.0</v>
      </c>
      <c r="V23" s="13">
        <v>3.0</v>
      </c>
      <c r="X23" s="19" t="s">
        <v>34</v>
      </c>
      <c r="Y23" s="25">
        <f>AVERAGE(H3:H1000)</f>
        <v>9.237097746</v>
      </c>
      <c r="AB23" s="14">
        <f t="shared" si="1"/>
        <v>359.8455839</v>
      </c>
    </row>
    <row r="24" ht="15.75" customHeight="1">
      <c r="A24" s="9">
        <v>0.0</v>
      </c>
      <c r="B24" s="10">
        <v>20.0</v>
      </c>
      <c r="C24" s="9">
        <v>45.0</v>
      </c>
      <c r="D24" s="11">
        <v>10.0</v>
      </c>
      <c r="E24" s="9">
        <v>0.4619188146350616</v>
      </c>
      <c r="F24" s="10">
        <v>30.7173741882672</v>
      </c>
      <c r="G24" s="9">
        <v>61.6759684692818</v>
      </c>
      <c r="H24" s="11">
        <v>11.25352691074471</v>
      </c>
      <c r="I24" s="9">
        <v>0.0</v>
      </c>
      <c r="J24" s="10">
        <v>40.14915239860319</v>
      </c>
      <c r="K24" s="9">
        <v>96.85240487133679</v>
      </c>
      <c r="L24" s="11">
        <v>9.096200642220609</v>
      </c>
      <c r="M24" s="11">
        <v>0.04921727246162864</v>
      </c>
      <c r="N24" s="11">
        <v>1.054767217876682</v>
      </c>
      <c r="O24" s="11">
        <v>1.102609772485501</v>
      </c>
      <c r="P24" s="11">
        <v>0.5695665981731912</v>
      </c>
      <c r="Q24" s="11">
        <v>0.2006452448352092</v>
      </c>
      <c r="R24" s="11">
        <v>1.738875158765919</v>
      </c>
      <c r="S24" s="12">
        <v>0.0</v>
      </c>
      <c r="T24" s="11">
        <v>0.007994651794433594</v>
      </c>
      <c r="U24" s="13">
        <v>18.0</v>
      </c>
      <c r="V24" s="13">
        <v>3.0</v>
      </c>
      <c r="X24" s="19" t="s">
        <v>11</v>
      </c>
      <c r="Y24" s="25">
        <f>AVERAGE(Q3:Q1000)</f>
        <v>1.351466133</v>
      </c>
      <c r="Z24" s="1" t="s">
        <v>35</v>
      </c>
      <c r="AA24" s="2">
        <f>SQRT(Y24)</f>
        <v>1.162525756</v>
      </c>
      <c r="AB24" s="14">
        <f t="shared" si="1"/>
        <v>360.4619188</v>
      </c>
    </row>
    <row r="25" ht="15.75" customHeight="1">
      <c r="A25" s="9">
        <v>0.0</v>
      </c>
      <c r="B25" s="10">
        <v>20.0</v>
      </c>
      <c r="C25" s="9">
        <v>45.0</v>
      </c>
      <c r="D25" s="11">
        <v>10.0</v>
      </c>
      <c r="E25" s="9">
        <v>9.322755959239474E-4</v>
      </c>
      <c r="F25" s="10">
        <v>19.96413619778593</v>
      </c>
      <c r="G25" s="9">
        <v>45.44152815451994</v>
      </c>
      <c r="H25" s="11">
        <v>9.828715875753367</v>
      </c>
      <c r="I25" s="9">
        <v>0.0</v>
      </c>
      <c r="J25" s="10">
        <v>22.80736377711602</v>
      </c>
      <c r="K25" s="9">
        <v>58.5107490341081</v>
      </c>
      <c r="L25" s="11">
        <v>9.120946521933803</v>
      </c>
      <c r="M25" s="11">
        <v>0.03342313475678108</v>
      </c>
      <c r="N25" s="11">
        <v>0.3135727145089804</v>
      </c>
      <c r="O25" s="11">
        <v>0.4274534706412969</v>
      </c>
      <c r="P25" s="11">
        <v>0.2415317742112569</v>
      </c>
      <c r="Q25" s="11">
        <v>0.0904021309412241</v>
      </c>
      <c r="R25" s="11">
        <v>0.05708095400814124</v>
      </c>
      <c r="S25" s="12">
        <v>1.0</v>
      </c>
      <c r="T25" s="11">
        <v>0.006995201110839844</v>
      </c>
      <c r="U25" s="13">
        <v>16.0</v>
      </c>
      <c r="V25" s="13">
        <v>3.0</v>
      </c>
      <c r="X25" s="19" t="s">
        <v>12</v>
      </c>
      <c r="Y25" s="25">
        <f>AVERAGE(R3:R1000)</f>
        <v>1.751689694</v>
      </c>
      <c r="AB25" s="14">
        <f t="shared" si="1"/>
        <v>360.0009323</v>
      </c>
    </row>
    <row r="26" ht="15.75" customHeight="1">
      <c r="A26" s="9">
        <v>0.0</v>
      </c>
      <c r="B26" s="10">
        <v>20.0</v>
      </c>
      <c r="C26" s="9">
        <v>45.0</v>
      </c>
      <c r="D26" s="11">
        <v>10.0</v>
      </c>
      <c r="E26" s="9">
        <v>0.2093713373112902</v>
      </c>
      <c r="F26" s="10">
        <v>19.35877949085203</v>
      </c>
      <c r="G26" s="9">
        <v>46.99780574350152</v>
      </c>
      <c r="H26" s="11">
        <v>8.632751249201881</v>
      </c>
      <c r="I26" s="9">
        <v>0.0</v>
      </c>
      <c r="J26" s="10">
        <v>32.85705402695685</v>
      </c>
      <c r="K26" s="9">
        <v>61.72707672269735</v>
      </c>
      <c r="L26" s="11">
        <v>5.567439843214087</v>
      </c>
      <c r="M26" s="11">
        <v>0.03777088717904568</v>
      </c>
      <c r="N26" s="11">
        <v>0.3262879111109981</v>
      </c>
      <c r="O26" s="11">
        <v>0.5611876118556559</v>
      </c>
      <c r="P26" s="11">
        <v>0.2450321533589993</v>
      </c>
      <c r="Q26" s="11">
        <v>0.1182009993685635</v>
      </c>
      <c r="R26" s="11">
        <v>0.4975352080438889</v>
      </c>
      <c r="S26" s="12">
        <v>0.0</v>
      </c>
      <c r="T26" s="11">
        <v>0.006994485855102539</v>
      </c>
      <c r="U26" s="13">
        <v>16.0</v>
      </c>
      <c r="V26" s="13">
        <v>3.0</v>
      </c>
      <c r="X26" s="1" t="s">
        <v>36</v>
      </c>
      <c r="Y26" s="26">
        <f>AVERAGE(S3:S1000)</f>
        <v>0.22</v>
      </c>
      <c r="AB26" s="14">
        <f t="shared" si="1"/>
        <v>360.2093713</v>
      </c>
    </row>
    <row r="27" ht="15.75" customHeight="1">
      <c r="A27" s="9">
        <v>0.0</v>
      </c>
      <c r="B27" s="10">
        <v>20.0</v>
      </c>
      <c r="C27" s="9">
        <v>45.0</v>
      </c>
      <c r="D27" s="11">
        <v>10.0</v>
      </c>
      <c r="E27" s="9">
        <v>1.967757888630264</v>
      </c>
      <c r="F27" s="10">
        <v>7.092779253397206</v>
      </c>
      <c r="G27" s="9">
        <v>25.95472499421798</v>
      </c>
      <c r="H27" s="11">
        <v>0.8030158546944515</v>
      </c>
      <c r="I27" s="9">
        <v>0.0</v>
      </c>
      <c r="J27" s="10">
        <v>12.07852867534585</v>
      </c>
      <c r="K27" s="9">
        <v>3.635003980930812</v>
      </c>
      <c r="L27" s="11">
        <v>13.19331983367242</v>
      </c>
      <c r="M27" s="11">
        <v>0.1292052457167455</v>
      </c>
      <c r="N27" s="11">
        <v>0.1716747857031982</v>
      </c>
      <c r="O27" s="11">
        <v>5.093915180403621</v>
      </c>
      <c r="P27" s="11">
        <v>0.2416661919138913</v>
      </c>
      <c r="Q27" s="11">
        <v>2.37203891950084</v>
      </c>
      <c r="R27" s="11">
        <v>4.342919112512073</v>
      </c>
      <c r="S27" s="12">
        <v>0.0</v>
      </c>
      <c r="T27" s="11">
        <v>0.009993791580200195</v>
      </c>
      <c r="U27" s="13">
        <v>22.0</v>
      </c>
      <c r="V27" s="13">
        <v>3.0</v>
      </c>
      <c r="X27" s="27" t="s">
        <v>14</v>
      </c>
      <c r="Y27" s="28">
        <f>AVERAGE(U3:U1000)</f>
        <v>17.56</v>
      </c>
      <c r="Z27" s="15" t="s">
        <v>37</v>
      </c>
      <c r="AA27" s="4">
        <f>MAX(U3:U1000)</f>
        <v>23</v>
      </c>
      <c r="AB27" s="14">
        <f t="shared" si="1"/>
        <v>361.9677579</v>
      </c>
    </row>
    <row r="28" ht="15.75" customHeight="1">
      <c r="A28" s="9">
        <v>0.0</v>
      </c>
      <c r="B28" s="10">
        <v>20.0</v>
      </c>
      <c r="C28" s="9">
        <v>45.0</v>
      </c>
      <c r="D28" s="11">
        <v>10.0</v>
      </c>
      <c r="E28" s="9">
        <v>1.6385362414907</v>
      </c>
      <c r="F28" s="10">
        <v>25.48572260954393</v>
      </c>
      <c r="G28" s="9">
        <v>163.4770347232637</v>
      </c>
      <c r="H28" s="11">
        <v>10.38074885637571</v>
      </c>
      <c r="I28" s="9">
        <v>0.0</v>
      </c>
      <c r="J28" s="10">
        <v>33.27396761208815</v>
      </c>
      <c r="K28" s="9">
        <v>170.2246858787758</v>
      </c>
      <c r="L28" s="11">
        <v>7.512662983183132</v>
      </c>
      <c r="M28" s="11">
        <v>0.1469720128301541</v>
      </c>
      <c r="N28" s="11">
        <v>1.667353139072055</v>
      </c>
      <c r="O28" s="11">
        <v>2.390563683727552</v>
      </c>
      <c r="P28" s="11">
        <v>0.6056107835468149</v>
      </c>
      <c r="Q28" s="11">
        <v>2.398345896934107</v>
      </c>
      <c r="R28" s="11">
        <v>3.923890693343522</v>
      </c>
      <c r="S28" s="12">
        <v>0.0</v>
      </c>
      <c r="T28" s="11">
        <v>0.008996009826660156</v>
      </c>
      <c r="U28" s="13">
        <v>21.0</v>
      </c>
      <c r="V28" s="13">
        <v>3.0</v>
      </c>
      <c r="X28" s="15" t="s">
        <v>15</v>
      </c>
      <c r="Y28" s="4">
        <f>AVERAGE(V3:V1000)</f>
        <v>3</v>
      </c>
      <c r="Z28" s="15" t="s">
        <v>38</v>
      </c>
      <c r="AA28" s="4">
        <f>MAX(V3:V1000)</f>
        <v>3</v>
      </c>
      <c r="AB28" s="14">
        <f t="shared" si="1"/>
        <v>361.6385362</v>
      </c>
    </row>
    <row r="29" ht="15.75" customHeight="1">
      <c r="A29" s="9">
        <v>0.0</v>
      </c>
      <c r="B29" s="10">
        <v>20.0</v>
      </c>
      <c r="C29" s="9">
        <v>45.0</v>
      </c>
      <c r="D29" s="11">
        <v>10.0</v>
      </c>
      <c r="E29" s="9">
        <v>1.212335792778632</v>
      </c>
      <c r="F29" s="10">
        <v>15.82402272685984</v>
      </c>
      <c r="G29" s="9">
        <v>100.9549310661713</v>
      </c>
      <c r="H29" s="11">
        <v>2.624121323963526</v>
      </c>
      <c r="I29" s="9">
        <v>0.0</v>
      </c>
      <c r="J29" s="10">
        <v>8.529550294937561</v>
      </c>
      <c r="K29" s="9">
        <v>151.6582225051888</v>
      </c>
      <c r="L29" s="11">
        <v>5.497105566774231</v>
      </c>
      <c r="M29" s="11">
        <v>0.1183724069395253</v>
      </c>
      <c r="N29" s="11">
        <v>0.5607180144123404</v>
      </c>
      <c r="O29" s="11">
        <v>9.320655252547082</v>
      </c>
      <c r="P29" s="11">
        <v>0.1822268464136709</v>
      </c>
      <c r="Q29" s="11">
        <v>1.459135783397663</v>
      </c>
      <c r="R29" s="11">
        <v>3.893924999953076</v>
      </c>
      <c r="S29" s="12">
        <v>0.0</v>
      </c>
      <c r="T29" s="11">
        <v>0.006995677947998047</v>
      </c>
      <c r="U29" s="13">
        <v>17.0</v>
      </c>
      <c r="V29" s="13">
        <v>3.0</v>
      </c>
      <c r="X29" s="15" t="s">
        <v>13</v>
      </c>
      <c r="Y29" s="2">
        <f>AVERAGE(T3:T1000)</f>
        <v>0.008867144585</v>
      </c>
      <c r="Z29" s="15" t="s">
        <v>39</v>
      </c>
      <c r="AA29" s="2">
        <f>MAX(T3:T1000)</f>
        <v>0.04697084427</v>
      </c>
      <c r="AB29" s="14">
        <f t="shared" si="1"/>
        <v>361.2123358</v>
      </c>
    </row>
    <row r="30" ht="15.75" customHeight="1">
      <c r="A30" s="9">
        <v>0.0</v>
      </c>
      <c r="B30" s="10">
        <v>20.0</v>
      </c>
      <c r="C30" s="9">
        <v>45.0</v>
      </c>
      <c r="D30" s="11">
        <v>10.0</v>
      </c>
      <c r="E30" s="9">
        <v>0.0630308130864185</v>
      </c>
      <c r="F30" s="10">
        <v>19.87870294164559</v>
      </c>
      <c r="G30" s="9">
        <v>45.84520655416317</v>
      </c>
      <c r="H30" s="11">
        <v>9.571483413050355</v>
      </c>
      <c r="I30" s="9">
        <v>0.0</v>
      </c>
      <c r="J30" s="10">
        <v>21.90425530803643</v>
      </c>
      <c r="K30" s="9">
        <v>53.26299304969555</v>
      </c>
      <c r="L30" s="11">
        <v>8.971116704470502</v>
      </c>
      <c r="M30" s="11">
        <v>0.03362561093760349</v>
      </c>
      <c r="N30" s="11">
        <v>0.3113683577066815</v>
      </c>
      <c r="O30" s="11">
        <v>0.4448206627166753</v>
      </c>
      <c r="P30" s="11">
        <v>0.238036912482156</v>
      </c>
      <c r="Q30" s="11">
        <v>0.09196393223551437</v>
      </c>
      <c r="R30" s="11">
        <v>0.1541251020592944</v>
      </c>
      <c r="S30" s="12">
        <v>1.0</v>
      </c>
      <c r="T30" s="11">
        <v>0.007994890213012695</v>
      </c>
      <c r="U30" s="13">
        <v>16.0</v>
      </c>
      <c r="V30" s="13">
        <v>3.0</v>
      </c>
      <c r="X30" s="18" t="s">
        <v>7</v>
      </c>
      <c r="Y30" s="25">
        <f>AVERAGE(M3:M1000)</f>
        <v>0.08034281914</v>
      </c>
      <c r="AB30" s="14">
        <f t="shared" si="1"/>
        <v>360.0630308</v>
      </c>
    </row>
    <row r="31" ht="15.75" customHeight="1">
      <c r="A31" s="9">
        <v>0.0</v>
      </c>
      <c r="B31" s="10">
        <v>20.0</v>
      </c>
      <c r="C31" s="9">
        <v>45.0</v>
      </c>
      <c r="D31" s="11">
        <v>10.0</v>
      </c>
      <c r="E31" s="9">
        <v>359.9378214570349</v>
      </c>
      <c r="F31" s="10">
        <v>19.12718955458259</v>
      </c>
      <c r="G31" s="9">
        <v>43.02210442129205</v>
      </c>
      <c r="H31" s="11">
        <v>10.0631700679891</v>
      </c>
      <c r="I31" s="9">
        <v>0.0</v>
      </c>
      <c r="J31" s="10">
        <v>14.48573729234135</v>
      </c>
      <c r="K31" s="9">
        <v>44.08629061742162</v>
      </c>
      <c r="L31" s="11">
        <v>13.74857759229428</v>
      </c>
      <c r="M31" s="11">
        <v>0.03346608974724676</v>
      </c>
      <c r="N31" s="11">
        <v>0.291896024544999</v>
      </c>
      <c r="O31" s="11">
        <v>0.3836158347901269</v>
      </c>
      <c r="P31" s="11">
        <v>0.2368377707485469</v>
      </c>
      <c r="Q31" s="11">
        <v>0.08974039773347153</v>
      </c>
      <c r="R31" s="11">
        <v>0.153518745991022</v>
      </c>
      <c r="S31" s="12">
        <v>1.0</v>
      </c>
      <c r="T31" s="11">
        <v>0.03997492790222168</v>
      </c>
      <c r="U31" s="13">
        <v>16.0</v>
      </c>
      <c r="V31" s="13">
        <v>3.0</v>
      </c>
      <c r="X31" s="18" t="s">
        <v>8</v>
      </c>
      <c r="Y31" s="25">
        <f>AVERAGE(N3:N1000)</f>
        <v>0.8444435911</v>
      </c>
      <c r="AB31" s="14">
        <f t="shared" si="1"/>
        <v>359.9378215</v>
      </c>
    </row>
    <row r="32" ht="15.75" customHeight="1">
      <c r="A32" s="9">
        <v>0.0</v>
      </c>
      <c r="B32" s="10">
        <v>20.0</v>
      </c>
      <c r="C32" s="9">
        <v>45.0</v>
      </c>
      <c r="D32" s="11">
        <v>10.0</v>
      </c>
      <c r="E32" s="9">
        <v>0.2135269279688859</v>
      </c>
      <c r="F32" s="10">
        <v>17.45745285904893</v>
      </c>
      <c r="G32" s="9">
        <v>46.34102419523764</v>
      </c>
      <c r="H32" s="11">
        <v>7.695357097169592</v>
      </c>
      <c r="I32" s="9">
        <v>0.0</v>
      </c>
      <c r="J32" s="10">
        <v>11.64434539101861</v>
      </c>
      <c r="K32" s="9">
        <v>88.89274098353785</v>
      </c>
      <c r="L32" s="11">
        <v>9.099423793281332</v>
      </c>
      <c r="M32" s="11">
        <v>0.03455842488788593</v>
      </c>
      <c r="N32" s="11">
        <v>0.2416153777904422</v>
      </c>
      <c r="O32" s="11">
        <v>0.5103154002270507</v>
      </c>
      <c r="P32" s="11">
        <v>0.1894689735914166</v>
      </c>
      <c r="Q32" s="11">
        <v>0.1003528577359304</v>
      </c>
      <c r="R32" s="11">
        <v>0.8749469909933576</v>
      </c>
      <c r="S32" s="12">
        <v>0.0</v>
      </c>
      <c r="T32" s="11">
        <v>0.006994724273681641</v>
      </c>
      <c r="U32" s="13">
        <v>16.0</v>
      </c>
      <c r="V32" s="13">
        <v>3.0</v>
      </c>
      <c r="X32" s="18" t="s">
        <v>9</v>
      </c>
      <c r="Y32" s="25">
        <f>AVERAGE(O3:O1000)</f>
        <v>2.142079577</v>
      </c>
      <c r="AB32" s="14">
        <f t="shared" si="1"/>
        <v>360.2135269</v>
      </c>
    </row>
    <row r="33" ht="15.75" customHeight="1">
      <c r="A33" s="9">
        <v>0.0</v>
      </c>
      <c r="B33" s="10">
        <v>20.0</v>
      </c>
      <c r="C33" s="9">
        <v>45.0</v>
      </c>
      <c r="D33" s="11">
        <v>10.0</v>
      </c>
      <c r="E33" s="9">
        <v>0.7012604539990949</v>
      </c>
      <c r="F33" s="10">
        <v>23.45139188757948</v>
      </c>
      <c r="G33" s="9">
        <v>65.57725672057123</v>
      </c>
      <c r="H33" s="11">
        <v>7.04625655863657</v>
      </c>
      <c r="I33" s="9">
        <v>0.0</v>
      </c>
      <c r="J33" s="10">
        <v>41.98413552291084</v>
      </c>
      <c r="K33" s="9">
        <v>146.9073399082874</v>
      </c>
      <c r="L33" s="11">
        <v>5.164265261905738</v>
      </c>
      <c r="M33" s="11">
        <v>0.06062551477026261</v>
      </c>
      <c r="N33" s="11">
        <v>0.720665846498807</v>
      </c>
      <c r="O33" s="11">
        <v>1.846610971899386</v>
      </c>
      <c r="P33" s="11">
        <v>0.3913531953464846</v>
      </c>
      <c r="Q33" s="11">
        <v>0.3217179235825376</v>
      </c>
      <c r="R33" s="11">
        <v>1.715798382486532</v>
      </c>
      <c r="S33" s="12">
        <v>0.0</v>
      </c>
      <c r="T33" s="11">
        <v>0.008994579315185547</v>
      </c>
      <c r="U33" s="13">
        <v>18.0</v>
      </c>
      <c r="V33" s="13">
        <v>3.0</v>
      </c>
      <c r="X33" s="18" t="s">
        <v>10</v>
      </c>
      <c r="Y33" s="25">
        <f>AVERAGE(P3:P1000)</f>
        <v>0.4630385752</v>
      </c>
      <c r="AB33" s="14">
        <f t="shared" si="1"/>
        <v>360.7012605</v>
      </c>
    </row>
    <row r="34" ht="15.75" customHeight="1">
      <c r="A34" s="9">
        <v>0.0</v>
      </c>
      <c r="B34" s="10">
        <v>20.0</v>
      </c>
      <c r="C34" s="9">
        <v>45.0</v>
      </c>
      <c r="D34" s="11">
        <v>10.0</v>
      </c>
      <c r="E34" s="9">
        <v>359.953674101013</v>
      </c>
      <c r="F34" s="10">
        <v>18.91499437010162</v>
      </c>
      <c r="G34" s="9">
        <v>43.36505848368515</v>
      </c>
      <c r="H34" s="11">
        <v>9.795470486819433</v>
      </c>
      <c r="I34" s="9">
        <v>0.0</v>
      </c>
      <c r="J34" s="10">
        <v>12.27142571561273</v>
      </c>
      <c r="K34" s="9">
        <v>66.1268849482384</v>
      </c>
      <c r="L34" s="11">
        <v>14.43794180570006</v>
      </c>
      <c r="M34" s="11">
        <v>0.03364774983895374</v>
      </c>
      <c r="N34" s="11">
        <v>0.2859682605554232</v>
      </c>
      <c r="O34" s="11">
        <v>0.3940905345744239</v>
      </c>
      <c r="P34" s="11">
        <v>0.2312230097881329</v>
      </c>
      <c r="Q34" s="11">
        <v>0.09113380725428559</v>
      </c>
      <c r="R34" s="11">
        <v>0.1940045267746405</v>
      </c>
      <c r="S34" s="12">
        <v>1.0</v>
      </c>
      <c r="T34" s="11">
        <v>0.007995367050170898</v>
      </c>
      <c r="U34" s="13">
        <v>16.0</v>
      </c>
      <c r="V34" s="13">
        <v>3.0</v>
      </c>
      <c r="AB34" s="14">
        <f t="shared" si="1"/>
        <v>359.9536741</v>
      </c>
    </row>
    <row r="35" ht="15.75" customHeight="1">
      <c r="A35" s="9">
        <v>0.0</v>
      </c>
      <c r="B35" s="10">
        <v>20.0</v>
      </c>
      <c r="C35" s="9">
        <v>45.0</v>
      </c>
      <c r="D35" s="11">
        <v>10.0</v>
      </c>
      <c r="E35" s="9">
        <v>1.859007598289883</v>
      </c>
      <c r="F35" s="10">
        <v>19.87400527400025</v>
      </c>
      <c r="G35" s="9">
        <v>126.5960551849519</v>
      </c>
      <c r="H35" s="11">
        <v>4.042019792707935</v>
      </c>
      <c r="I35" s="9">
        <v>0.0</v>
      </c>
      <c r="J35" s="10">
        <v>25.62872166953038</v>
      </c>
      <c r="K35" s="9">
        <v>165.5036652685031</v>
      </c>
      <c r="L35" s="11">
        <v>7.816099841752878</v>
      </c>
      <c r="M35" s="11">
        <v>0.07781704005729352</v>
      </c>
      <c r="N35" s="11">
        <v>0.574387157807058</v>
      </c>
      <c r="O35" s="11">
        <v>4.510806984840116</v>
      </c>
      <c r="P35" s="11">
        <v>0.1674360982901499</v>
      </c>
      <c r="Q35" s="11">
        <v>0.622896444497643</v>
      </c>
      <c r="R35" s="11">
        <v>4.004647891519261</v>
      </c>
      <c r="S35" s="12">
        <v>0.0</v>
      </c>
      <c r="T35" s="11">
        <v>0.007995128631591797</v>
      </c>
      <c r="U35" s="13">
        <v>18.0</v>
      </c>
      <c r="V35" s="13">
        <v>3.0</v>
      </c>
      <c r="AB35" s="14">
        <f t="shared" si="1"/>
        <v>361.8590076</v>
      </c>
    </row>
    <row r="36" ht="15.75" customHeight="1">
      <c r="A36" s="9">
        <v>0.0</v>
      </c>
      <c r="B36" s="10">
        <v>20.0</v>
      </c>
      <c r="C36" s="9">
        <v>45.0</v>
      </c>
      <c r="D36" s="11">
        <v>10.0</v>
      </c>
      <c r="E36" s="9">
        <v>359.1802443945481</v>
      </c>
      <c r="F36" s="10">
        <v>13.06923186179502</v>
      </c>
      <c r="G36" s="9">
        <v>27.7587147491685</v>
      </c>
      <c r="H36" s="11">
        <v>13.0874919715686</v>
      </c>
      <c r="I36" s="9">
        <v>0.0</v>
      </c>
      <c r="J36" s="10">
        <v>30.83921871206304</v>
      </c>
      <c r="K36" s="9">
        <v>15.08009288493809</v>
      </c>
      <c r="L36" s="11">
        <v>8.393356559386097</v>
      </c>
      <c r="M36" s="11">
        <v>0.07857818479844306</v>
      </c>
      <c r="N36" s="11">
        <v>0.3807261303087254</v>
      </c>
      <c r="O36" s="11">
        <v>0.3798337405247905</v>
      </c>
      <c r="P36" s="11">
        <v>0.4763236754449363</v>
      </c>
      <c r="Q36" s="11">
        <v>0.4352252851609396</v>
      </c>
      <c r="R36" s="11">
        <v>1.985408037042983</v>
      </c>
      <c r="S36" s="12">
        <v>0.0</v>
      </c>
      <c r="T36" s="11">
        <v>0.007995367050170898</v>
      </c>
      <c r="U36" s="13">
        <v>20.0</v>
      </c>
      <c r="V36" s="13">
        <v>3.0</v>
      </c>
      <c r="AB36" s="14">
        <f t="shared" si="1"/>
        <v>359.1802444</v>
      </c>
    </row>
    <row r="37" ht="15.75" customHeight="1">
      <c r="A37" s="9">
        <v>0.0</v>
      </c>
      <c r="B37" s="10">
        <v>20.0</v>
      </c>
      <c r="C37" s="9">
        <v>45.0</v>
      </c>
      <c r="D37" s="11">
        <v>10.0</v>
      </c>
      <c r="E37" s="9">
        <v>359.9540078053139</v>
      </c>
      <c r="F37" s="10">
        <v>19.05306986949324</v>
      </c>
      <c r="G37" s="9">
        <v>43.45090091781589</v>
      </c>
      <c r="H37" s="11">
        <v>9.801046738969958</v>
      </c>
      <c r="I37" s="9">
        <v>0.0</v>
      </c>
      <c r="J37" s="10">
        <v>18.97749543511395</v>
      </c>
      <c r="K37" s="9">
        <v>22.06980667421358</v>
      </c>
      <c r="L37" s="11">
        <v>8.99519482944524</v>
      </c>
      <c r="M37" s="11">
        <v>0.03453541698299889</v>
      </c>
      <c r="N37" s="11">
        <v>0.297358584725569</v>
      </c>
      <c r="O37" s="11">
        <v>0.4092452285563019</v>
      </c>
      <c r="P37" s="11">
        <v>0.2392391633998025</v>
      </c>
      <c r="Q37" s="11">
        <v>0.09607676558801041</v>
      </c>
      <c r="R37" s="11">
        <v>0.1788746851925223</v>
      </c>
      <c r="S37" s="12">
        <v>1.0</v>
      </c>
      <c r="T37" s="11">
        <v>0.006994962692260742</v>
      </c>
      <c r="U37" s="13">
        <v>16.0</v>
      </c>
      <c r="V37" s="13">
        <v>3.0</v>
      </c>
      <c r="AB37" s="14">
        <f t="shared" si="1"/>
        <v>359.9540078</v>
      </c>
    </row>
    <row r="38" ht="15.75" customHeight="1">
      <c r="A38" s="9">
        <v>0.0</v>
      </c>
      <c r="B38" s="10">
        <v>20.0</v>
      </c>
      <c r="C38" s="9">
        <v>45.0</v>
      </c>
      <c r="D38" s="11">
        <v>10.0</v>
      </c>
      <c r="E38" s="9">
        <v>0.2990958903232863</v>
      </c>
      <c r="F38" s="10">
        <v>29.29305940937856</v>
      </c>
      <c r="G38" s="9">
        <v>90.05660181420365</v>
      </c>
      <c r="H38" s="11">
        <v>6.147038328627886</v>
      </c>
      <c r="I38" s="9">
        <v>0.0</v>
      </c>
      <c r="J38" s="10">
        <v>17.45579783769319</v>
      </c>
      <c r="K38" s="9">
        <v>156.0418376679699</v>
      </c>
      <c r="L38" s="11">
        <v>14.79554203981458</v>
      </c>
      <c r="M38" s="11">
        <v>0.2607733854172497</v>
      </c>
      <c r="N38" s="11">
        <v>4.521174627387293</v>
      </c>
      <c r="O38" s="11">
        <v>16.13975302424768</v>
      </c>
      <c r="P38" s="11">
        <v>1.519823427373592</v>
      </c>
      <c r="Q38" s="11">
        <v>6.230890090463385</v>
      </c>
      <c r="R38" s="11">
        <v>2.938851053227154</v>
      </c>
      <c r="S38" s="12">
        <v>0.0</v>
      </c>
      <c r="T38" s="11">
        <v>0.007995843887329102</v>
      </c>
      <c r="U38" s="13">
        <v>16.0</v>
      </c>
      <c r="V38" s="13">
        <v>3.0</v>
      </c>
      <c r="AB38" s="14">
        <f t="shared" si="1"/>
        <v>360.2990959</v>
      </c>
    </row>
    <row r="39" ht="15.75" customHeight="1">
      <c r="A39" s="9">
        <v>0.0</v>
      </c>
      <c r="B39" s="10">
        <v>20.0</v>
      </c>
      <c r="C39" s="9">
        <v>45.0</v>
      </c>
      <c r="D39" s="11">
        <v>10.0</v>
      </c>
      <c r="E39" s="9">
        <v>0.1830485760492326</v>
      </c>
      <c r="F39" s="10">
        <v>19.1297741486402</v>
      </c>
      <c r="G39" s="9">
        <v>46.60031661654516</v>
      </c>
      <c r="H39" s="11">
        <v>8.660551682514678</v>
      </c>
      <c r="I39" s="9">
        <v>0.0</v>
      </c>
      <c r="J39" s="10">
        <v>26.52117197261019</v>
      </c>
      <c r="K39" s="9">
        <v>78.46022757493243</v>
      </c>
      <c r="L39" s="11">
        <v>5.563164761471757</v>
      </c>
      <c r="M39" s="11">
        <v>0.03575085397347488</v>
      </c>
      <c r="N39" s="11">
        <v>0.3024043984595889</v>
      </c>
      <c r="O39" s="11">
        <v>0.5170979049084972</v>
      </c>
      <c r="P39" s="11">
        <v>0.2296070080149999</v>
      </c>
      <c r="Q39" s="11">
        <v>0.105705929287871</v>
      </c>
      <c r="R39" s="11">
        <v>0.4931509597439175</v>
      </c>
      <c r="S39" s="12">
        <v>0.0</v>
      </c>
      <c r="T39" s="11">
        <v>0.006994485855102539</v>
      </c>
      <c r="U39" s="13">
        <v>16.0</v>
      </c>
      <c r="V39" s="13">
        <v>3.0</v>
      </c>
      <c r="AB39" s="14">
        <f t="shared" si="1"/>
        <v>360.1830486</v>
      </c>
    </row>
    <row r="40" ht="15.75" customHeight="1">
      <c r="A40" s="9">
        <v>0.0</v>
      </c>
      <c r="B40" s="10">
        <v>20.0</v>
      </c>
      <c r="C40" s="9">
        <v>45.0</v>
      </c>
      <c r="D40" s="11">
        <v>10.0</v>
      </c>
      <c r="E40" s="9">
        <v>359.9717736864059</v>
      </c>
      <c r="F40" s="10">
        <v>16.84332059601662</v>
      </c>
      <c r="G40" s="9">
        <v>39.60865407944227</v>
      </c>
      <c r="H40" s="11">
        <v>9.541042634069756</v>
      </c>
      <c r="I40" s="9">
        <v>0.0</v>
      </c>
      <c r="J40" s="10">
        <v>7.488864042496029</v>
      </c>
      <c r="K40" s="9">
        <v>82.74132238480674</v>
      </c>
      <c r="L40" s="11">
        <v>13.67942528618492</v>
      </c>
      <c r="M40" s="11">
        <v>0.03791678033199406</v>
      </c>
      <c r="N40" s="11">
        <v>0.2603324714342055</v>
      </c>
      <c r="O40" s="11">
        <v>0.3799079332435084</v>
      </c>
      <c r="P40" s="11">
        <v>0.2310918850201526</v>
      </c>
      <c r="Q40" s="11">
        <v>0.1148887608854691</v>
      </c>
      <c r="R40" s="11">
        <v>0.5196361848936522</v>
      </c>
      <c r="S40" s="12">
        <v>0.0</v>
      </c>
      <c r="T40" s="11">
        <v>0.006995916366577148</v>
      </c>
      <c r="U40" s="13">
        <v>16.0</v>
      </c>
      <c r="V40" s="13">
        <v>3.0</v>
      </c>
      <c r="AB40" s="14">
        <f t="shared" si="1"/>
        <v>359.9717737</v>
      </c>
    </row>
    <row r="41" ht="15.75" customHeight="1">
      <c r="A41" s="9">
        <v>0.0</v>
      </c>
      <c r="B41" s="10">
        <v>20.0</v>
      </c>
      <c r="C41" s="9">
        <v>45.0</v>
      </c>
      <c r="D41" s="11">
        <v>10.0</v>
      </c>
      <c r="E41" s="9">
        <v>1.256957794036088</v>
      </c>
      <c r="F41" s="10">
        <v>23.7792526749013</v>
      </c>
      <c r="G41" s="9">
        <v>74.66360696618696</v>
      </c>
      <c r="H41" s="11">
        <v>5.803091483482778</v>
      </c>
      <c r="I41" s="9">
        <v>0.0</v>
      </c>
      <c r="J41" s="10">
        <v>32.1531033164278</v>
      </c>
      <c r="K41" s="9">
        <v>146.0968907024496</v>
      </c>
      <c r="L41" s="11">
        <v>6.858281675387476</v>
      </c>
      <c r="M41" s="11">
        <v>0.09432329342783106</v>
      </c>
      <c r="N41" s="11">
        <v>1.115269463884333</v>
      </c>
      <c r="O41" s="11">
        <v>4.212524662052911</v>
      </c>
      <c r="P41" s="11">
        <v>0.5243969923872551</v>
      </c>
      <c r="Q41" s="11">
        <v>0.8053887452725975</v>
      </c>
      <c r="R41" s="11">
        <v>2.419994474701442</v>
      </c>
      <c r="S41" s="12">
        <v>0.0</v>
      </c>
      <c r="T41" s="11">
        <v>0.007995128631591797</v>
      </c>
      <c r="U41" s="13">
        <v>19.0</v>
      </c>
      <c r="V41" s="13">
        <v>3.0</v>
      </c>
      <c r="AB41" s="14">
        <f t="shared" si="1"/>
        <v>361.2569578</v>
      </c>
    </row>
    <row r="42" ht="15.75" customHeight="1">
      <c r="A42" s="9">
        <v>0.0</v>
      </c>
      <c r="B42" s="10">
        <v>20.0</v>
      </c>
      <c r="C42" s="9">
        <v>45.0</v>
      </c>
      <c r="D42" s="11">
        <v>10.0</v>
      </c>
      <c r="E42" s="9">
        <v>359.9907027501723</v>
      </c>
      <c r="F42" s="10">
        <v>34.53673488102903</v>
      </c>
      <c r="G42" s="9">
        <v>51.896435169228</v>
      </c>
      <c r="H42" s="11">
        <v>16.37596372794239</v>
      </c>
      <c r="I42" s="9">
        <v>0.0</v>
      </c>
      <c r="J42" s="10">
        <v>44.88216258686793</v>
      </c>
      <c r="K42" s="9">
        <v>86.16039181848981</v>
      </c>
      <c r="L42" s="11">
        <v>14.89116868171231</v>
      </c>
      <c r="M42" s="11">
        <v>0.04549806296142945</v>
      </c>
      <c r="N42" s="11">
        <v>1.294636379534462</v>
      </c>
      <c r="O42" s="11">
        <v>0.6681275338329606</v>
      </c>
      <c r="P42" s="11">
        <v>0.8052606676606997</v>
      </c>
      <c r="Q42" s="11">
        <v>0.1621934355889101</v>
      </c>
      <c r="R42" s="11">
        <v>2.980120697092318</v>
      </c>
      <c r="S42" s="12">
        <v>0.0</v>
      </c>
      <c r="T42" s="11">
        <v>0.006994724273681641</v>
      </c>
      <c r="U42" s="13">
        <v>17.0</v>
      </c>
      <c r="V42" s="13">
        <v>3.0</v>
      </c>
      <c r="AB42" s="14">
        <f t="shared" si="1"/>
        <v>359.9907028</v>
      </c>
    </row>
    <row r="43" ht="15.75" customHeight="1">
      <c r="A43" s="9">
        <v>0.0</v>
      </c>
      <c r="B43" s="10">
        <v>20.0</v>
      </c>
      <c r="C43" s="9">
        <v>45.0</v>
      </c>
      <c r="D43" s="11">
        <v>10.0</v>
      </c>
      <c r="E43" s="9">
        <v>359.7670425299011</v>
      </c>
      <c r="F43" s="10">
        <v>22.71703867600947</v>
      </c>
      <c r="G43" s="9">
        <v>43.31068720453786</v>
      </c>
      <c r="H43" s="11">
        <v>12.71326415033252</v>
      </c>
      <c r="I43" s="9">
        <v>0.0</v>
      </c>
      <c r="J43" s="10">
        <v>34.87384809971037</v>
      </c>
      <c r="K43" s="9">
        <v>33.71994605473588</v>
      </c>
      <c r="L43" s="11">
        <v>13.44112400961677</v>
      </c>
      <c r="M43" s="11">
        <v>0.0345085039316401</v>
      </c>
      <c r="N43" s="11">
        <v>0.4320549814992754</v>
      </c>
      <c r="O43" s="11">
        <v>0.3715547963021286</v>
      </c>
      <c r="P43" s="11">
        <v>0.3390917658174634</v>
      </c>
      <c r="Q43" s="11">
        <v>0.09267815030002582</v>
      </c>
      <c r="R43" s="11">
        <v>1.00520811466186</v>
      </c>
      <c r="S43" s="12">
        <v>0.0</v>
      </c>
      <c r="T43" s="11">
        <v>0.006995439529418945</v>
      </c>
      <c r="U43" s="13">
        <v>16.0</v>
      </c>
      <c r="V43" s="13">
        <v>3.0</v>
      </c>
      <c r="AB43" s="14">
        <f t="shared" si="1"/>
        <v>359.7670425</v>
      </c>
    </row>
    <row r="44" ht="15.75" customHeight="1">
      <c r="A44" s="9">
        <v>0.0</v>
      </c>
      <c r="B44" s="10">
        <v>20.0</v>
      </c>
      <c r="C44" s="9">
        <v>45.0</v>
      </c>
      <c r="D44" s="11">
        <v>10.0</v>
      </c>
      <c r="E44" s="9">
        <v>0.0745609550379131</v>
      </c>
      <c r="F44" s="10">
        <v>18.10709951818596</v>
      </c>
      <c r="G44" s="9">
        <v>44.20290170283725</v>
      </c>
      <c r="H44" s="11">
        <v>8.930960214234535</v>
      </c>
      <c r="I44" s="9">
        <v>0.0</v>
      </c>
      <c r="J44" s="10">
        <v>11.72805496169965</v>
      </c>
      <c r="K44" s="9">
        <v>33.19168670072629</v>
      </c>
      <c r="L44" s="11">
        <v>7.487869330949258</v>
      </c>
      <c r="M44" s="11">
        <v>0.03406206134342536</v>
      </c>
      <c r="N44" s="11">
        <v>0.2624867959079829</v>
      </c>
      <c r="O44" s="11">
        <v>0.425610362428706</v>
      </c>
      <c r="P44" s="11">
        <v>0.2114574659827168</v>
      </c>
      <c r="Q44" s="11">
        <v>0.09481306493532048</v>
      </c>
      <c r="R44" s="11">
        <v>0.4635693494477532</v>
      </c>
      <c r="S44" s="12">
        <v>0.0</v>
      </c>
      <c r="T44" s="11">
        <v>0.006995677947998047</v>
      </c>
      <c r="U44" s="13">
        <v>16.0</v>
      </c>
      <c r="V44" s="13">
        <v>3.0</v>
      </c>
      <c r="AB44" s="14">
        <f t="shared" si="1"/>
        <v>360.074561</v>
      </c>
    </row>
    <row r="45" ht="15.75" customHeight="1">
      <c r="A45" s="9">
        <v>0.0</v>
      </c>
      <c r="B45" s="10">
        <v>20.0</v>
      </c>
      <c r="C45" s="9">
        <v>45.0</v>
      </c>
      <c r="D45" s="11">
        <v>10.0</v>
      </c>
      <c r="E45" s="9">
        <v>1.683701949033486</v>
      </c>
      <c r="F45" s="10">
        <v>14.44209738939356</v>
      </c>
      <c r="G45" s="9">
        <v>64.81393944651522</v>
      </c>
      <c r="H45" s="11">
        <v>1.879681586573924</v>
      </c>
      <c r="I45" s="9">
        <v>0.0</v>
      </c>
      <c r="J45" s="10">
        <v>24.32246231839702</v>
      </c>
      <c r="K45" s="9">
        <v>178.42152648012</v>
      </c>
      <c r="L45" s="11">
        <v>12.81408679998682</v>
      </c>
      <c r="M45" s="11">
        <v>0.2697652773025311</v>
      </c>
      <c r="N45" s="11">
        <v>1.12404270722319</v>
      </c>
      <c r="O45" s="11">
        <v>29.03830971877114</v>
      </c>
      <c r="P45" s="11">
        <v>0.8176462927880307</v>
      </c>
      <c r="Q45" s="11">
        <v>7.900963532178869</v>
      </c>
      <c r="R45" s="11">
        <v>3.409512127661642</v>
      </c>
      <c r="S45" s="12">
        <v>0.0</v>
      </c>
      <c r="T45" s="11">
        <v>0.007994890213012695</v>
      </c>
      <c r="U45" s="13">
        <v>18.0</v>
      </c>
      <c r="V45" s="13">
        <v>3.0</v>
      </c>
      <c r="AB45" s="14">
        <f t="shared" si="1"/>
        <v>361.6837019</v>
      </c>
    </row>
    <row r="46" ht="15.75" customHeight="1">
      <c r="A46" s="9">
        <v>0.0</v>
      </c>
      <c r="B46" s="10">
        <v>20.0</v>
      </c>
      <c r="C46" s="9">
        <v>45.0</v>
      </c>
      <c r="D46" s="11">
        <v>10.0</v>
      </c>
      <c r="E46" s="9">
        <v>359.9736277883692</v>
      </c>
      <c r="F46" s="10">
        <v>17.38023277282152</v>
      </c>
      <c r="G46" s="9">
        <v>41.9101327884804</v>
      </c>
      <c r="H46" s="11">
        <v>9.075999991464027</v>
      </c>
      <c r="I46" s="9">
        <v>0.0</v>
      </c>
      <c r="J46" s="10">
        <v>5.783484220651599</v>
      </c>
      <c r="K46" s="9">
        <v>13.62080611276818</v>
      </c>
      <c r="L46" s="11">
        <v>14.46494815396292</v>
      </c>
      <c r="M46" s="11">
        <v>0.0346837680724523</v>
      </c>
      <c r="N46" s="11">
        <v>0.248886569615376</v>
      </c>
      <c r="O46" s="11">
        <v>0.3940609677342125</v>
      </c>
      <c r="P46" s="11">
        <v>0.2100853835722512</v>
      </c>
      <c r="Q46" s="11">
        <v>0.09756307027572131</v>
      </c>
      <c r="R46" s="11">
        <v>0.533153670927879</v>
      </c>
      <c r="S46" s="12">
        <v>1.0</v>
      </c>
      <c r="T46" s="11">
        <v>0.006995439529418945</v>
      </c>
      <c r="U46" s="13">
        <v>16.0</v>
      </c>
      <c r="V46" s="13">
        <v>3.0</v>
      </c>
      <c r="AB46" s="14">
        <f t="shared" si="1"/>
        <v>359.9736278</v>
      </c>
    </row>
    <row r="47" ht="15.75" customHeight="1">
      <c r="A47" s="9">
        <v>0.0</v>
      </c>
      <c r="B47" s="10">
        <v>20.0</v>
      </c>
      <c r="C47" s="9">
        <v>45.0</v>
      </c>
      <c r="D47" s="11">
        <v>10.0</v>
      </c>
      <c r="E47" s="9">
        <v>359.5115195948625</v>
      </c>
      <c r="F47" s="10">
        <v>10.9066566367431</v>
      </c>
      <c r="G47" s="9">
        <v>27.59661630581646</v>
      </c>
      <c r="H47" s="11">
        <v>9.22563527942166</v>
      </c>
      <c r="I47" s="9">
        <v>0.0</v>
      </c>
      <c r="J47" s="10">
        <v>21.16043233720021</v>
      </c>
      <c r="K47" s="9">
        <v>13.39166615506411</v>
      </c>
      <c r="L47" s="11">
        <v>5.654359694448741</v>
      </c>
      <c r="M47" s="11">
        <v>0.07540822398088616</v>
      </c>
      <c r="N47" s="11">
        <v>0.2451562522127775</v>
      </c>
      <c r="O47" s="11">
        <v>0.4164481562768381</v>
      </c>
      <c r="P47" s="11">
        <v>0.3006646804088807</v>
      </c>
      <c r="Q47" s="11">
        <v>0.4347066303575439</v>
      </c>
      <c r="R47" s="11">
        <v>1.508574487388282</v>
      </c>
      <c r="S47" s="12">
        <v>0.0</v>
      </c>
      <c r="T47" s="11">
        <v>0.008996248245239258</v>
      </c>
      <c r="U47" s="13">
        <v>19.0</v>
      </c>
      <c r="V47" s="13">
        <v>3.0</v>
      </c>
      <c r="AB47" s="14">
        <f t="shared" si="1"/>
        <v>359.5115196</v>
      </c>
    </row>
    <row r="48" ht="15.75" customHeight="1">
      <c r="A48" s="9">
        <v>0.0</v>
      </c>
      <c r="B48" s="10">
        <v>20.0</v>
      </c>
      <c r="C48" s="9">
        <v>45.0</v>
      </c>
      <c r="D48" s="11">
        <v>10.0</v>
      </c>
      <c r="E48" s="9">
        <v>359.9987552387674</v>
      </c>
      <c r="F48" s="10">
        <v>16.74104238144703</v>
      </c>
      <c r="G48" s="9">
        <v>40.27022457420851</v>
      </c>
      <c r="H48" s="11">
        <v>9.244576060913504</v>
      </c>
      <c r="I48" s="9">
        <v>0.0</v>
      </c>
      <c r="J48" s="10">
        <v>8.329017704914495</v>
      </c>
      <c r="K48" s="9">
        <v>89.24128344093928</v>
      </c>
      <c r="L48" s="11">
        <v>13.93271691620922</v>
      </c>
      <c r="M48" s="11">
        <v>0.03662794957727977</v>
      </c>
      <c r="N48" s="11">
        <v>0.2470310182296818</v>
      </c>
      <c r="O48" s="11">
        <v>0.380147555447257</v>
      </c>
      <c r="P48" s="11">
        <v>0.2171262733090022</v>
      </c>
      <c r="Q48" s="11">
        <v>0.1079071121449237</v>
      </c>
      <c r="R48" s="11">
        <v>0.5789913622706316</v>
      </c>
      <c r="S48" s="12">
        <v>0.0</v>
      </c>
      <c r="T48" s="11">
        <v>0.006994485855102539</v>
      </c>
      <c r="U48" s="13">
        <v>16.0</v>
      </c>
      <c r="V48" s="13">
        <v>3.0</v>
      </c>
      <c r="AB48" s="14">
        <f t="shared" si="1"/>
        <v>359.9987552</v>
      </c>
    </row>
    <row r="49" ht="15.75" customHeight="1">
      <c r="A49" s="9">
        <v>0.0</v>
      </c>
      <c r="B49" s="10">
        <v>20.0</v>
      </c>
      <c r="C49" s="9">
        <v>45.0</v>
      </c>
      <c r="D49" s="11">
        <v>10.0</v>
      </c>
      <c r="E49" s="9">
        <v>359.9267682503815</v>
      </c>
      <c r="F49" s="10">
        <v>20.80801734623777</v>
      </c>
      <c r="G49" s="9">
        <v>43.99016569374906</v>
      </c>
      <c r="H49" s="11">
        <v>10.90554205377103</v>
      </c>
      <c r="I49" s="9">
        <v>0.0</v>
      </c>
      <c r="J49" s="10">
        <v>25.83174628898229</v>
      </c>
      <c r="K49" s="9">
        <v>30.69365505224715</v>
      </c>
      <c r="L49" s="11">
        <v>10.3183613974484</v>
      </c>
      <c r="M49" s="11">
        <v>0.03381913033844577</v>
      </c>
      <c r="N49" s="11">
        <v>0.3495658969718167</v>
      </c>
      <c r="O49" s="11">
        <v>0.3960884232868065</v>
      </c>
      <c r="P49" s="11">
        <v>0.2737337763727126</v>
      </c>
      <c r="Q49" s="11">
        <v>0.0909725009484179</v>
      </c>
      <c r="R49" s="11">
        <v>0.3372740873567926</v>
      </c>
      <c r="S49" s="12">
        <v>1.0</v>
      </c>
      <c r="T49" s="11">
        <v>0.006995916366577148</v>
      </c>
      <c r="U49" s="13">
        <v>16.0</v>
      </c>
      <c r="V49" s="13">
        <v>3.0</v>
      </c>
      <c r="AB49" s="14">
        <f t="shared" si="1"/>
        <v>359.9267683</v>
      </c>
    </row>
    <row r="50" ht="15.75" customHeight="1">
      <c r="A50" s="9">
        <v>0.0</v>
      </c>
      <c r="B50" s="10">
        <v>20.0</v>
      </c>
      <c r="C50" s="9">
        <v>45.0</v>
      </c>
      <c r="D50" s="11">
        <v>10.0</v>
      </c>
      <c r="E50" s="9">
        <v>0.9684816385908677</v>
      </c>
      <c r="F50" s="10">
        <v>24.06016426952757</v>
      </c>
      <c r="G50" s="9">
        <v>95.38454114857734</v>
      </c>
      <c r="H50" s="11">
        <v>5.493174459528703</v>
      </c>
      <c r="I50" s="9">
        <v>0.0</v>
      </c>
      <c r="J50" s="10">
        <v>35.92265663489543</v>
      </c>
      <c r="K50" s="9">
        <v>154.4614958395891</v>
      </c>
      <c r="L50" s="11">
        <v>5.703993425383457</v>
      </c>
      <c r="M50" s="11">
        <v>0.07849373344062201</v>
      </c>
      <c r="N50" s="11">
        <v>0.9227774520490598</v>
      </c>
      <c r="O50" s="11">
        <v>3.955035604718463</v>
      </c>
      <c r="P50" s="11">
        <v>0.3349430213076308</v>
      </c>
      <c r="Q50" s="11">
        <v>0.5749902376908992</v>
      </c>
      <c r="R50" s="11">
        <v>2.966787345940607</v>
      </c>
      <c r="S50" s="12">
        <v>0.0</v>
      </c>
      <c r="T50" s="11">
        <v>0.008994579315185547</v>
      </c>
      <c r="U50" s="13">
        <v>20.0</v>
      </c>
      <c r="V50" s="13">
        <v>3.0</v>
      </c>
      <c r="AB50" s="14">
        <f t="shared" si="1"/>
        <v>360.9684816</v>
      </c>
    </row>
    <row r="51" ht="15.75" customHeight="1">
      <c r="A51" s="9">
        <v>0.0</v>
      </c>
      <c r="B51" s="10">
        <v>20.0</v>
      </c>
      <c r="C51" s="9">
        <v>45.0</v>
      </c>
      <c r="D51" s="11">
        <v>10.0</v>
      </c>
      <c r="E51" s="9">
        <v>1.459878104441604</v>
      </c>
      <c r="F51" s="10">
        <v>35.02682316199267</v>
      </c>
      <c r="G51" s="9">
        <v>77.52643898543073</v>
      </c>
      <c r="H51" s="11">
        <v>9.051387409024345</v>
      </c>
      <c r="I51" s="9">
        <v>0.0</v>
      </c>
      <c r="J51" s="10">
        <v>45.74330999491005</v>
      </c>
      <c r="K51" s="9">
        <v>99.27205604366303</v>
      </c>
      <c r="L51" s="11">
        <v>6.693438767604375</v>
      </c>
      <c r="M51" s="11">
        <v>0.1076950166472073</v>
      </c>
      <c r="N51" s="11">
        <v>2.85955714236385</v>
      </c>
      <c r="O51" s="11">
        <v>4.666709212083978</v>
      </c>
      <c r="P51" s="11">
        <v>1.144604268080286</v>
      </c>
      <c r="Q51" s="11">
        <v>1.007683190599945</v>
      </c>
      <c r="R51" s="11">
        <v>2.667518911989471</v>
      </c>
      <c r="S51" s="12">
        <v>0.0</v>
      </c>
      <c r="T51" s="11">
        <v>0.008994340896606445</v>
      </c>
      <c r="U51" s="13">
        <v>22.0</v>
      </c>
      <c r="V51" s="13">
        <v>3.0</v>
      </c>
      <c r="AB51" s="14">
        <f t="shared" si="1"/>
        <v>361.4598781</v>
      </c>
    </row>
    <row r="52" ht="15.75" customHeight="1">
      <c r="A52" s="9">
        <v>0.0</v>
      </c>
      <c r="B52" s="10">
        <v>20.0</v>
      </c>
      <c r="C52" s="9">
        <v>45.0</v>
      </c>
      <c r="D52" s="11">
        <v>10.0</v>
      </c>
      <c r="E52" s="9">
        <v>359.820731240379</v>
      </c>
      <c r="F52" s="10">
        <v>23.92571388553697</v>
      </c>
      <c r="G52" s="9">
        <v>45.9417076037729</v>
      </c>
      <c r="H52" s="11">
        <v>12.59513323031906</v>
      </c>
      <c r="I52" s="9">
        <v>0.0</v>
      </c>
      <c r="J52" s="10">
        <v>29.77619292864532</v>
      </c>
      <c r="K52" s="9">
        <v>84.47637093934048</v>
      </c>
      <c r="L52" s="11">
        <v>13.6244787161696</v>
      </c>
      <c r="M52" s="11">
        <v>0.03544955885405703</v>
      </c>
      <c r="N52" s="11">
        <v>0.4871305060079213</v>
      </c>
      <c r="O52" s="11">
        <v>0.421420178674779</v>
      </c>
      <c r="P52" s="11">
        <v>0.3615547847710032</v>
      </c>
      <c r="Q52" s="11">
        <v>0.09871006029366904</v>
      </c>
      <c r="R52" s="11">
        <v>1.044286011374093</v>
      </c>
      <c r="S52" s="12">
        <v>0.0</v>
      </c>
      <c r="T52" s="11">
        <v>0.0059967041015625</v>
      </c>
      <c r="U52" s="13">
        <v>16.0</v>
      </c>
      <c r="V52" s="13">
        <v>3.0</v>
      </c>
      <c r="AB52" s="14">
        <f t="shared" si="1"/>
        <v>359.8207312</v>
      </c>
    </row>
    <row r="53" ht="15.75" customHeight="1">
      <c r="A53" s="9">
        <v>0.0</v>
      </c>
      <c r="B53" s="10">
        <v>20.0</v>
      </c>
      <c r="C53" s="9">
        <v>45.0</v>
      </c>
      <c r="D53" s="11">
        <v>10.0</v>
      </c>
      <c r="E53" s="9">
        <v>1.155864590352791</v>
      </c>
      <c r="F53" s="10">
        <v>28.22744332180497</v>
      </c>
      <c r="G53" s="9">
        <v>151.1492063225906</v>
      </c>
      <c r="H53" s="11">
        <v>9.721178681191853</v>
      </c>
      <c r="I53" s="9">
        <v>0.0</v>
      </c>
      <c r="J53" s="10">
        <v>46.57153363073122</v>
      </c>
      <c r="K53" s="9">
        <v>162.9851116007961</v>
      </c>
      <c r="L53" s="11">
        <v>6.172440007807573</v>
      </c>
      <c r="M53" s="11">
        <v>0.1379771729742992</v>
      </c>
      <c r="N53" s="11">
        <v>2.063137549400345</v>
      </c>
      <c r="O53" s="11">
        <v>3.183655372281608</v>
      </c>
      <c r="P53" s="11">
        <v>0.6810729815415058</v>
      </c>
      <c r="Q53" s="11">
        <v>1.963392184903432</v>
      </c>
      <c r="R53" s="11">
        <v>3.69802191217208</v>
      </c>
      <c r="S53" s="12">
        <v>0.0</v>
      </c>
      <c r="T53" s="11">
        <v>0.01099371910095215</v>
      </c>
      <c r="U53" s="13">
        <v>21.0</v>
      </c>
      <c r="V53" s="13">
        <v>3.0</v>
      </c>
      <c r="AB53" s="14">
        <f t="shared" si="1"/>
        <v>361.1558646</v>
      </c>
    </row>
    <row r="54" ht="15.75" customHeight="1">
      <c r="A54" s="9">
        <v>0.0</v>
      </c>
      <c r="B54" s="10">
        <v>20.0</v>
      </c>
      <c r="C54" s="9">
        <v>45.0</v>
      </c>
      <c r="D54" s="11">
        <v>10.0</v>
      </c>
      <c r="E54" s="9">
        <v>359.765095383957</v>
      </c>
      <c r="F54" s="10">
        <v>20.21503415766407</v>
      </c>
      <c r="G54" s="9">
        <v>40.49606464459403</v>
      </c>
      <c r="H54" s="11">
        <v>12.18257907288324</v>
      </c>
      <c r="I54" s="9">
        <v>0.0</v>
      </c>
      <c r="J54" s="10">
        <v>48.56605683228391</v>
      </c>
      <c r="K54" s="9">
        <v>93.74653823846005</v>
      </c>
      <c r="L54" s="11">
        <v>7.191836862739671</v>
      </c>
      <c r="M54" s="11">
        <v>0.03755613592797815</v>
      </c>
      <c r="N54" s="11">
        <v>0.3776231354569349</v>
      </c>
      <c r="O54" s="11">
        <v>0.3566896211047175</v>
      </c>
      <c r="P54" s="11">
        <v>0.3211250141331003</v>
      </c>
      <c r="Q54" s="11">
        <v>0.1090313017910671</v>
      </c>
      <c r="R54" s="11">
        <v>0.7348888192553736</v>
      </c>
      <c r="S54" s="12">
        <v>0.0</v>
      </c>
      <c r="T54" s="11">
        <v>0.006995201110839844</v>
      </c>
      <c r="U54" s="13">
        <v>17.0</v>
      </c>
      <c r="V54" s="13">
        <v>3.0</v>
      </c>
      <c r="AB54" s="14">
        <f t="shared" si="1"/>
        <v>359.7650954</v>
      </c>
    </row>
    <row r="55" ht="15.75" customHeight="1">
      <c r="A55" s="9">
        <v>0.0</v>
      </c>
      <c r="B55" s="10">
        <v>20.0</v>
      </c>
      <c r="C55" s="9">
        <v>45.0</v>
      </c>
      <c r="D55" s="11">
        <v>10.0</v>
      </c>
      <c r="E55" s="9">
        <v>359.7831765463673</v>
      </c>
      <c r="F55" s="10">
        <v>26.08066233643033</v>
      </c>
      <c r="G55" s="9">
        <v>45.7637694581612</v>
      </c>
      <c r="H55" s="11">
        <v>14.19434895309232</v>
      </c>
      <c r="I55" s="9">
        <v>0.0</v>
      </c>
      <c r="J55" s="10">
        <v>48.39428105059925</v>
      </c>
      <c r="K55" s="9">
        <v>49.13924922170717</v>
      </c>
      <c r="L55" s="11">
        <v>13.36562963138546</v>
      </c>
      <c r="M55" s="11">
        <v>0.03756580044450443</v>
      </c>
      <c r="N55" s="11">
        <v>0.6195610038985685</v>
      </c>
      <c r="O55" s="11">
        <v>0.4295130067828024</v>
      </c>
      <c r="P55" s="11">
        <v>0.4563890874398929</v>
      </c>
      <c r="Q55" s="11">
        <v>0.1093725971316814</v>
      </c>
      <c r="R55" s="11">
        <v>1.628609199504475</v>
      </c>
      <c r="S55" s="12">
        <v>0.0</v>
      </c>
      <c r="T55" s="11">
        <v>0.006995916366577148</v>
      </c>
      <c r="U55" s="13">
        <v>16.0</v>
      </c>
      <c r="V55" s="13">
        <v>3.0</v>
      </c>
      <c r="AB55" s="14">
        <f t="shared" si="1"/>
        <v>359.7831765</v>
      </c>
    </row>
    <row r="56" ht="15.75" customHeight="1">
      <c r="A56" s="9">
        <v>0.0</v>
      </c>
      <c r="B56" s="10">
        <v>20.0</v>
      </c>
      <c r="C56" s="9">
        <v>45.0</v>
      </c>
      <c r="D56" s="11">
        <v>10.0</v>
      </c>
      <c r="E56" s="9">
        <v>0.03688825649584005</v>
      </c>
      <c r="F56" s="10">
        <v>20.38234399491918</v>
      </c>
      <c r="G56" s="9">
        <v>45.3316344594514</v>
      </c>
      <c r="H56" s="11">
        <v>10.10396908467567</v>
      </c>
      <c r="I56" s="9">
        <v>0.0</v>
      </c>
      <c r="J56" s="10">
        <v>17.9103484220719</v>
      </c>
      <c r="K56" s="9">
        <v>70.62504294972497</v>
      </c>
      <c r="L56" s="11">
        <v>12.53134250255619</v>
      </c>
      <c r="M56" s="11">
        <v>0.03282713050689333</v>
      </c>
      <c r="N56" s="11">
        <v>0.3217772470568672</v>
      </c>
      <c r="O56" s="11">
        <v>0.4170471456219815</v>
      </c>
      <c r="P56" s="11">
        <v>0.2469130211938815</v>
      </c>
      <c r="Q56" s="11">
        <v>0.08690037633650953</v>
      </c>
      <c r="R56" s="11">
        <v>0.07536719635576074</v>
      </c>
      <c r="S56" s="12">
        <v>1.0</v>
      </c>
      <c r="T56" s="11">
        <v>0.006994962692260742</v>
      </c>
      <c r="U56" s="13">
        <v>16.0</v>
      </c>
      <c r="V56" s="13">
        <v>3.0</v>
      </c>
      <c r="AB56" s="14">
        <f t="shared" si="1"/>
        <v>360.0368883</v>
      </c>
    </row>
    <row r="57" ht="15.75" customHeight="1">
      <c r="A57" s="9">
        <v>0.0</v>
      </c>
      <c r="B57" s="10">
        <v>20.0</v>
      </c>
      <c r="C57" s="9">
        <v>45.0</v>
      </c>
      <c r="D57" s="11">
        <v>10.0</v>
      </c>
      <c r="E57" s="9">
        <v>0.2242614815808274</v>
      </c>
      <c r="F57" s="10">
        <v>26.07640994141818</v>
      </c>
      <c r="G57" s="9">
        <v>53.90524838818011</v>
      </c>
      <c r="H57" s="11">
        <v>10.97134388041276</v>
      </c>
      <c r="I57" s="9">
        <v>0.0</v>
      </c>
      <c r="J57" s="10">
        <v>39.93909012584654</v>
      </c>
      <c r="K57" s="9">
        <v>98.51048629130122</v>
      </c>
      <c r="L57" s="11">
        <v>7.699903162311253</v>
      </c>
      <c r="M57" s="11">
        <v>0.03942090921850469</v>
      </c>
      <c r="N57" s="11">
        <v>0.6188486958406174</v>
      </c>
      <c r="O57" s="11">
        <v>0.6802277431078931</v>
      </c>
      <c r="P57" s="11">
        <v>0.390374356925145</v>
      </c>
      <c r="Q57" s="11">
        <v>0.1268405629211694</v>
      </c>
      <c r="R57" s="11">
        <v>1.027900045321083</v>
      </c>
      <c r="S57" s="12">
        <v>0.0</v>
      </c>
      <c r="T57" s="11">
        <v>0.007995843887329102</v>
      </c>
      <c r="U57" s="13">
        <v>18.0</v>
      </c>
      <c r="V57" s="13">
        <v>3.0</v>
      </c>
      <c r="AB57" s="14">
        <f t="shared" si="1"/>
        <v>360.2242615</v>
      </c>
    </row>
    <row r="58" ht="15.75" customHeight="1">
      <c r="A58" s="9">
        <v>0.0</v>
      </c>
      <c r="B58" s="10">
        <v>20.0</v>
      </c>
      <c r="C58" s="9">
        <v>45.0</v>
      </c>
      <c r="D58" s="11">
        <v>10.0</v>
      </c>
      <c r="E58" s="9">
        <v>0.0845078038910653</v>
      </c>
      <c r="F58" s="10">
        <v>14.57011616557022</v>
      </c>
      <c r="G58" s="9">
        <v>38.78608608892617</v>
      </c>
      <c r="H58" s="11">
        <v>8.568361318380942</v>
      </c>
      <c r="I58" s="9">
        <v>0.0</v>
      </c>
      <c r="J58" s="10">
        <v>5.916297614853622</v>
      </c>
      <c r="K58" s="9">
        <v>106.9226094311891</v>
      </c>
      <c r="L58" s="11">
        <v>9.981880708216604</v>
      </c>
      <c r="M58" s="11">
        <v>0.08163787872059937</v>
      </c>
      <c r="N58" s="11">
        <v>0.4243739920323946</v>
      </c>
      <c r="O58" s="11">
        <v>0.7510170075245685</v>
      </c>
      <c r="P58" s="11">
        <v>0.4014714461599614</v>
      </c>
      <c r="Q58" s="11">
        <v>0.5367541492681335</v>
      </c>
      <c r="R58" s="11">
        <v>0.9868747886901892</v>
      </c>
      <c r="S58" s="12">
        <v>0.0</v>
      </c>
      <c r="T58" s="11">
        <v>0.008995294570922852</v>
      </c>
      <c r="U58" s="13">
        <v>16.0</v>
      </c>
      <c r="V58" s="13">
        <v>3.0</v>
      </c>
      <c r="AB58" s="14">
        <f t="shared" si="1"/>
        <v>360.0845078</v>
      </c>
    </row>
    <row r="59" ht="15.75" customHeight="1">
      <c r="A59" s="9">
        <v>0.0</v>
      </c>
      <c r="B59" s="10">
        <v>20.0</v>
      </c>
      <c r="C59" s="9">
        <v>45.0</v>
      </c>
      <c r="D59" s="11">
        <v>10.0</v>
      </c>
      <c r="E59" s="9">
        <v>359.9984489443687</v>
      </c>
      <c r="F59" s="10">
        <v>21.42456309645761</v>
      </c>
      <c r="G59" s="9">
        <v>47.50845811409175</v>
      </c>
      <c r="H59" s="11">
        <v>10.26716545664551</v>
      </c>
      <c r="I59" s="9">
        <v>0.0</v>
      </c>
      <c r="J59" s="10">
        <v>42.09191620653419</v>
      </c>
      <c r="K59" s="9">
        <v>30.43941476991994</v>
      </c>
      <c r="L59" s="11">
        <v>6.623279457404657</v>
      </c>
      <c r="M59" s="11">
        <v>0.0352786314386339</v>
      </c>
      <c r="N59" s="11">
        <v>0.380063021778593</v>
      </c>
      <c r="O59" s="11">
        <v>0.4766606539796577</v>
      </c>
      <c r="P59" s="11">
        <v>0.2791999763089297</v>
      </c>
      <c r="Q59" s="11">
        <v>0.1006179530044367</v>
      </c>
      <c r="R59" s="11">
        <v>0.2486041722929626</v>
      </c>
      <c r="S59" s="12">
        <v>1.0</v>
      </c>
      <c r="T59" s="11">
        <v>0.008231401443481445</v>
      </c>
      <c r="U59" s="13">
        <v>20.0</v>
      </c>
      <c r="V59" s="13">
        <v>3.0</v>
      </c>
      <c r="AB59" s="14">
        <f t="shared" si="1"/>
        <v>359.9984489</v>
      </c>
    </row>
    <row r="60" ht="15.75" customHeight="1">
      <c r="A60" s="9">
        <v>0.0</v>
      </c>
      <c r="B60" s="10">
        <v>20.0</v>
      </c>
      <c r="C60" s="9">
        <v>45.0</v>
      </c>
      <c r="D60" s="11">
        <v>10.0</v>
      </c>
      <c r="E60" s="9">
        <v>0.3090632370876203</v>
      </c>
      <c r="F60" s="10">
        <v>21.61697444594921</v>
      </c>
      <c r="G60" s="9">
        <v>39.65117227218084</v>
      </c>
      <c r="H60" s="11">
        <v>13.01302557911831</v>
      </c>
      <c r="I60" s="9">
        <v>0.0</v>
      </c>
      <c r="J60" s="10">
        <v>47.29086673885347</v>
      </c>
      <c r="K60" s="9">
        <v>22.50163457769464</v>
      </c>
      <c r="L60" s="11">
        <v>7.17428438354556</v>
      </c>
      <c r="M60" s="11">
        <v>0.05247489209334188</v>
      </c>
      <c r="N60" s="11">
        <v>0.6061465141648266</v>
      </c>
      <c r="O60" s="11">
        <v>0.504634923235379</v>
      </c>
      <c r="P60" s="11">
        <v>0.5107017443741259</v>
      </c>
      <c r="Q60" s="11">
        <v>0.2115760060581095</v>
      </c>
      <c r="R60" s="11">
        <v>1.098990767742732</v>
      </c>
      <c r="S60" s="12">
        <v>0.0</v>
      </c>
      <c r="T60" s="11">
        <v>0.007994890213012695</v>
      </c>
      <c r="U60" s="13">
        <v>21.0</v>
      </c>
      <c r="V60" s="13">
        <v>3.0</v>
      </c>
      <c r="AB60" s="14">
        <f t="shared" si="1"/>
        <v>360.3090632</v>
      </c>
    </row>
    <row r="61" ht="15.75" customHeight="1">
      <c r="A61" s="9">
        <v>0.0</v>
      </c>
      <c r="B61" s="10">
        <v>20.0</v>
      </c>
      <c r="C61" s="9">
        <v>45.0</v>
      </c>
      <c r="D61" s="11">
        <v>10.0</v>
      </c>
      <c r="E61" s="9">
        <v>0.02906521195459722</v>
      </c>
      <c r="F61" s="10">
        <v>18.51776553247211</v>
      </c>
      <c r="G61" s="9">
        <v>43.90763022680041</v>
      </c>
      <c r="H61" s="11">
        <v>9.276544273570273</v>
      </c>
      <c r="I61" s="9">
        <v>0.0</v>
      </c>
      <c r="J61" s="10">
        <v>11.03026966466524</v>
      </c>
      <c r="K61" s="9">
        <v>78.1005791177214</v>
      </c>
      <c r="L61" s="11">
        <v>14.66738604606398</v>
      </c>
      <c r="M61" s="11">
        <v>0.03328201327594792</v>
      </c>
      <c r="N61" s="11">
        <v>0.2691390472175675</v>
      </c>
      <c r="O61" s="11">
        <v>0.4081288448801375</v>
      </c>
      <c r="P61" s="11">
        <v>0.216412708977008</v>
      </c>
      <c r="Q61" s="11">
        <v>0.09000466113595663</v>
      </c>
      <c r="R61" s="11">
        <v>0.3389590178867258</v>
      </c>
      <c r="S61" s="12">
        <v>1.0</v>
      </c>
      <c r="T61" s="11">
        <v>0.00699615478515625</v>
      </c>
      <c r="U61" s="13">
        <v>16.0</v>
      </c>
      <c r="V61" s="13">
        <v>3.0</v>
      </c>
      <c r="AB61" s="14">
        <f t="shared" si="1"/>
        <v>360.0290652</v>
      </c>
    </row>
    <row r="62" ht="15.75" customHeight="1">
      <c r="A62" s="9">
        <v>0.0</v>
      </c>
      <c r="B62" s="10">
        <v>20.0</v>
      </c>
      <c r="C62" s="9">
        <v>45.0</v>
      </c>
      <c r="D62" s="11">
        <v>10.0</v>
      </c>
      <c r="E62" s="9">
        <v>1.391023613155997</v>
      </c>
      <c r="F62" s="10">
        <v>41.17741805189569</v>
      </c>
      <c r="G62" s="9">
        <v>93.23385045279966</v>
      </c>
      <c r="H62" s="11">
        <v>10.25146542953481</v>
      </c>
      <c r="I62" s="9">
        <v>0.0</v>
      </c>
      <c r="J62" s="10">
        <v>36.3988800329489</v>
      </c>
      <c r="K62" s="9">
        <v>147.0417905328799</v>
      </c>
      <c r="L62" s="11">
        <v>14.28281723463336</v>
      </c>
      <c r="M62" s="11">
        <v>0.09956479122627415</v>
      </c>
      <c r="N62" s="11">
        <v>3.632044075518787</v>
      </c>
      <c r="O62" s="11">
        <v>4.698283751717886</v>
      </c>
      <c r="P62" s="11">
        <v>1.210231550777185</v>
      </c>
      <c r="Q62" s="11">
        <v>0.8711485025969091</v>
      </c>
      <c r="R62" s="11">
        <v>3.381253359650668</v>
      </c>
      <c r="S62" s="12">
        <v>0.0</v>
      </c>
      <c r="T62" s="11">
        <v>0.009992122650146484</v>
      </c>
      <c r="U62" s="13">
        <v>21.0</v>
      </c>
      <c r="V62" s="13">
        <v>3.0</v>
      </c>
      <c r="AB62" s="14">
        <f t="shared" si="1"/>
        <v>361.3910236</v>
      </c>
    </row>
    <row r="63" ht="15.75" customHeight="1">
      <c r="A63" s="9">
        <v>0.0</v>
      </c>
      <c r="B63" s="10">
        <v>20.0</v>
      </c>
      <c r="C63" s="9">
        <v>45.0</v>
      </c>
      <c r="D63" s="11">
        <v>10.0</v>
      </c>
      <c r="E63" s="9">
        <v>0.2992985383316571</v>
      </c>
      <c r="F63" s="10">
        <v>17.80831313745923</v>
      </c>
      <c r="G63" s="9">
        <v>51.3065508787215</v>
      </c>
      <c r="H63" s="11">
        <v>6.945001007416479</v>
      </c>
      <c r="I63" s="9">
        <v>0.0</v>
      </c>
      <c r="J63" s="10">
        <v>10.70936929057531</v>
      </c>
      <c r="K63" s="9">
        <v>136.8704214225257</v>
      </c>
      <c r="L63" s="11">
        <v>12.53472283288191</v>
      </c>
      <c r="M63" s="11">
        <v>0.03701629712769077</v>
      </c>
      <c r="N63" s="11">
        <v>0.2630653345628082</v>
      </c>
      <c r="O63" s="11">
        <v>0.6708582456884652</v>
      </c>
      <c r="P63" s="11">
        <v>0.1917026535841557</v>
      </c>
      <c r="Q63" s="11">
        <v>0.1176864091183482</v>
      </c>
      <c r="R63" s="11">
        <v>1.178878726575233</v>
      </c>
      <c r="S63" s="12">
        <v>0.0</v>
      </c>
      <c r="T63" s="11">
        <v>0.007997274398803711</v>
      </c>
      <c r="U63" s="13">
        <v>16.0</v>
      </c>
      <c r="V63" s="13">
        <v>3.0</v>
      </c>
      <c r="AB63" s="14">
        <f t="shared" si="1"/>
        <v>360.2992985</v>
      </c>
    </row>
    <row r="64" ht="15.75" customHeight="1">
      <c r="A64" s="9">
        <v>0.0</v>
      </c>
      <c r="B64" s="10">
        <v>20.0</v>
      </c>
      <c r="C64" s="9">
        <v>45.0</v>
      </c>
      <c r="D64" s="11">
        <v>10.0</v>
      </c>
      <c r="E64" s="9">
        <v>0.1805588378365934</v>
      </c>
      <c r="F64" s="10">
        <v>18.6102974158218</v>
      </c>
      <c r="G64" s="9">
        <v>46.44992721382418</v>
      </c>
      <c r="H64" s="11">
        <v>8.598570936510727</v>
      </c>
      <c r="I64" s="9">
        <v>0.0</v>
      </c>
      <c r="J64" s="10">
        <v>11.83871835103383</v>
      </c>
      <c r="K64" s="9">
        <v>112.1284909487873</v>
      </c>
      <c r="L64" s="11">
        <v>14.30029701870971</v>
      </c>
      <c r="M64" s="11">
        <v>0.03429307222095512</v>
      </c>
      <c r="N64" s="11">
        <v>0.2757269815077045</v>
      </c>
      <c r="O64" s="11">
        <v>0.4771528693355808</v>
      </c>
      <c r="P64" s="11">
        <v>0.2127022124314821</v>
      </c>
      <c r="Q64" s="11">
        <v>0.0971324833976635</v>
      </c>
      <c r="R64" s="11">
        <v>0.5475537043585893</v>
      </c>
      <c r="S64" s="12">
        <v>0.0</v>
      </c>
      <c r="T64" s="11">
        <v>0.006995916366577148</v>
      </c>
      <c r="U64" s="13">
        <v>16.0</v>
      </c>
      <c r="V64" s="13">
        <v>3.0</v>
      </c>
      <c r="AB64" s="14">
        <f t="shared" si="1"/>
        <v>360.1805588</v>
      </c>
    </row>
    <row r="65" ht="15.75" customHeight="1">
      <c r="A65" s="9">
        <v>0.0</v>
      </c>
      <c r="B65" s="10">
        <v>20.0</v>
      </c>
      <c r="C65" s="9">
        <v>45.0</v>
      </c>
      <c r="D65" s="11">
        <v>10.0</v>
      </c>
      <c r="E65" s="9">
        <v>0.1574179777328698</v>
      </c>
      <c r="F65" s="10">
        <v>21.28975467027735</v>
      </c>
      <c r="G65" s="9">
        <v>50.09507707846987</v>
      </c>
      <c r="H65" s="11">
        <v>9.287302026446218</v>
      </c>
      <c r="I65" s="9">
        <v>0.0</v>
      </c>
      <c r="J65" s="10">
        <v>44.85675713429621</v>
      </c>
      <c r="K65" s="9">
        <v>118.6351335747493</v>
      </c>
      <c r="L65" s="11">
        <v>5.855887621327939</v>
      </c>
      <c r="M65" s="11">
        <v>0.03392649981433488</v>
      </c>
      <c r="N65" s="11">
        <v>0.3542457182609871</v>
      </c>
      <c r="O65" s="11">
        <v>0.5324363592131326</v>
      </c>
      <c r="P65" s="11">
        <v>0.2489407659571218</v>
      </c>
      <c r="Q65" s="11">
        <v>0.09488433154140097</v>
      </c>
      <c r="R65" s="11">
        <v>0.452385470639857</v>
      </c>
      <c r="S65" s="12">
        <v>1.0</v>
      </c>
      <c r="T65" s="11">
        <v>0.006994962692260742</v>
      </c>
      <c r="U65" s="13">
        <v>17.0</v>
      </c>
      <c r="V65" s="13">
        <v>3.0</v>
      </c>
      <c r="AB65" s="14">
        <f t="shared" si="1"/>
        <v>360.157418</v>
      </c>
    </row>
    <row r="66" ht="15.75" customHeight="1">
      <c r="A66" s="9">
        <v>0.0</v>
      </c>
      <c r="B66" s="10">
        <v>20.0</v>
      </c>
      <c r="C66" s="9">
        <v>45.0</v>
      </c>
      <c r="D66" s="11">
        <v>10.0</v>
      </c>
      <c r="E66" s="9">
        <v>0.1865500465593745</v>
      </c>
      <c r="F66" s="10">
        <v>19.30629791864307</v>
      </c>
      <c r="G66" s="9">
        <v>47.19660118270647</v>
      </c>
      <c r="H66" s="11">
        <v>8.634566109821941</v>
      </c>
      <c r="I66" s="9">
        <v>0.0</v>
      </c>
      <c r="J66" s="10">
        <v>17.28113020394476</v>
      </c>
      <c r="K66" s="9">
        <v>82.71327963161909</v>
      </c>
      <c r="L66" s="11">
        <v>8.804395742750616</v>
      </c>
      <c r="M66" s="11">
        <v>0.03415876364158487</v>
      </c>
      <c r="N66" s="11">
        <v>0.2936634604362045</v>
      </c>
      <c r="O66" s="11">
        <v>0.5048035979404726</v>
      </c>
      <c r="P66" s="11">
        <v>0.2204681735692764</v>
      </c>
      <c r="Q66" s="11">
        <v>0.09664376810524444</v>
      </c>
      <c r="R66" s="11">
        <v>0.5007195205317644</v>
      </c>
      <c r="S66" s="12">
        <v>0.0</v>
      </c>
      <c r="T66" s="11">
        <v>0.005997180938720703</v>
      </c>
      <c r="U66" s="13">
        <v>16.0</v>
      </c>
      <c r="V66" s="13">
        <v>3.0</v>
      </c>
      <c r="AB66" s="14">
        <f t="shared" si="1"/>
        <v>360.18655</v>
      </c>
    </row>
    <row r="67" ht="15.75" customHeight="1">
      <c r="A67" s="9">
        <v>0.0</v>
      </c>
      <c r="B67" s="10">
        <v>20.0</v>
      </c>
      <c r="C67" s="9">
        <v>45.0</v>
      </c>
      <c r="D67" s="11">
        <v>10.0</v>
      </c>
      <c r="E67" s="9">
        <v>1.831011685489305</v>
      </c>
      <c r="F67" s="10">
        <v>32.21331675094609</v>
      </c>
      <c r="G67" s="9">
        <v>154.1475554352514</v>
      </c>
      <c r="H67" s="11">
        <v>11.2889547120699</v>
      </c>
      <c r="I67" s="9">
        <v>0.0</v>
      </c>
      <c r="J67" s="10">
        <v>45.21773578087806</v>
      </c>
      <c r="K67" s="9">
        <v>162.7707635949697</v>
      </c>
      <c r="L67" s="11">
        <v>8.708692796817072</v>
      </c>
      <c r="M67" s="11">
        <v>0.127043103348196</v>
      </c>
      <c r="N67" s="11">
        <v>2.500853189269928</v>
      </c>
      <c r="O67" s="11">
        <v>2.908699941851411</v>
      </c>
      <c r="P67" s="11">
        <v>0.8053612251601949</v>
      </c>
      <c r="Q67" s="11">
        <v>1.655653738168464</v>
      </c>
      <c r="R67" s="11">
        <v>4.526456881183261</v>
      </c>
      <c r="S67" s="12">
        <v>0.0</v>
      </c>
      <c r="T67" s="11">
        <v>0.009994268417358398</v>
      </c>
      <c r="U67" s="13">
        <v>20.0</v>
      </c>
      <c r="V67" s="13">
        <v>3.0</v>
      </c>
      <c r="AB67" s="14">
        <f t="shared" si="1"/>
        <v>361.8310117</v>
      </c>
    </row>
    <row r="68" ht="15.75" customHeight="1">
      <c r="A68" s="9">
        <v>0.0</v>
      </c>
      <c r="B68" s="10">
        <v>20.0</v>
      </c>
      <c r="C68" s="9">
        <v>45.0</v>
      </c>
      <c r="D68" s="11">
        <v>10.0</v>
      </c>
      <c r="E68" s="9">
        <v>0.01157176269253707</v>
      </c>
      <c r="F68" s="10">
        <v>16.870682302062</v>
      </c>
      <c r="G68" s="9">
        <v>41.01810739591793</v>
      </c>
      <c r="H68" s="11">
        <v>9.300661789022316</v>
      </c>
      <c r="I68" s="9">
        <v>0.0</v>
      </c>
      <c r="J68" s="10">
        <v>8.575286061532646</v>
      </c>
      <c r="K68" s="9">
        <v>106.4773332803047</v>
      </c>
      <c r="L68" s="11">
        <v>14.49813792797626</v>
      </c>
      <c r="M68" s="11">
        <v>0.04663385709589218</v>
      </c>
      <c r="N68" s="11">
        <v>0.3195655846607052</v>
      </c>
      <c r="O68" s="11">
        <v>0.4859857877043658</v>
      </c>
      <c r="P68" s="11">
        <v>0.2782903222065002</v>
      </c>
      <c r="Q68" s="11">
        <v>0.1747611605568685</v>
      </c>
      <c r="R68" s="11">
        <v>0.5380512833477746</v>
      </c>
      <c r="S68" s="12">
        <v>0.0</v>
      </c>
      <c r="T68" s="11">
        <v>0.006995201110839844</v>
      </c>
      <c r="U68" s="13">
        <v>16.0</v>
      </c>
      <c r="V68" s="13">
        <v>3.0</v>
      </c>
      <c r="AB68" s="14">
        <f t="shared" si="1"/>
        <v>360.0115718</v>
      </c>
    </row>
    <row r="69" ht="15.75" customHeight="1">
      <c r="A69" s="9">
        <v>0.0</v>
      </c>
      <c r="B69" s="10">
        <v>20.0</v>
      </c>
      <c r="C69" s="9">
        <v>45.0</v>
      </c>
      <c r="D69" s="11">
        <v>10.0</v>
      </c>
      <c r="E69" s="9">
        <v>1.447180992069538</v>
      </c>
      <c r="F69" s="10">
        <v>31.12156016148271</v>
      </c>
      <c r="G69" s="9">
        <v>160.3993269963015</v>
      </c>
      <c r="H69" s="11">
        <v>12.73508605290939</v>
      </c>
      <c r="I69" s="9">
        <v>0.0</v>
      </c>
      <c r="J69" s="10">
        <v>44.92342990903646</v>
      </c>
      <c r="K69" s="9">
        <v>168.0744733722759</v>
      </c>
      <c r="L69" s="11">
        <v>8.874454881108868</v>
      </c>
      <c r="M69" s="11">
        <v>0.1598789301568652</v>
      </c>
      <c r="N69" s="11">
        <v>2.86657036772574</v>
      </c>
      <c r="O69" s="11">
        <v>2.704060493759813</v>
      </c>
      <c r="P69" s="11">
        <v>1.02978580062974</v>
      </c>
      <c r="Q69" s="11">
        <v>2.7052931772588</v>
      </c>
      <c r="R69" s="11">
        <v>4.857346616275832</v>
      </c>
      <c r="S69" s="12">
        <v>0.0</v>
      </c>
      <c r="T69" s="11">
        <v>0.008994817733764648</v>
      </c>
      <c r="U69" s="13">
        <v>21.0</v>
      </c>
      <c r="V69" s="13">
        <v>3.0</v>
      </c>
      <c r="AB69" s="14">
        <f t="shared" si="1"/>
        <v>361.447181</v>
      </c>
    </row>
    <row r="70" ht="15.75" customHeight="1">
      <c r="A70" s="9">
        <v>0.0</v>
      </c>
      <c r="B70" s="10">
        <v>20.0</v>
      </c>
      <c r="C70" s="9">
        <v>45.0</v>
      </c>
      <c r="D70" s="11">
        <v>10.0</v>
      </c>
      <c r="E70" s="9">
        <v>0.164971654382551</v>
      </c>
      <c r="F70" s="10">
        <v>19.13507472677926</v>
      </c>
      <c r="G70" s="9">
        <v>46.40875056196018</v>
      </c>
      <c r="H70" s="11">
        <v>8.631326141234362</v>
      </c>
      <c r="I70" s="9">
        <v>0.0</v>
      </c>
      <c r="J70" s="10">
        <v>31.14456612148116</v>
      </c>
      <c r="K70" s="9">
        <v>68.33570292014194</v>
      </c>
      <c r="L70" s="11">
        <v>5.273181164604683</v>
      </c>
      <c r="M70" s="11">
        <v>0.04095143530998279</v>
      </c>
      <c r="N70" s="11">
        <v>0.3461485950314266</v>
      </c>
      <c r="O70" s="11">
        <v>0.5959193376969661</v>
      </c>
      <c r="P70" s="11">
        <v>0.2629980638457706</v>
      </c>
      <c r="Q70" s="11">
        <v>0.1388053176036657</v>
      </c>
      <c r="R70" s="11">
        <v>0.4907072484377806</v>
      </c>
      <c r="S70" s="12">
        <v>0.0</v>
      </c>
      <c r="T70" s="11">
        <v>0.006995677947998047</v>
      </c>
      <c r="U70" s="13">
        <v>16.0</v>
      </c>
      <c r="V70" s="13">
        <v>3.0</v>
      </c>
      <c r="AB70" s="14">
        <f t="shared" si="1"/>
        <v>360.1649717</v>
      </c>
    </row>
    <row r="71" ht="15.75" customHeight="1">
      <c r="A71" s="9">
        <v>0.0</v>
      </c>
      <c r="B71" s="10">
        <v>20.0</v>
      </c>
      <c r="C71" s="9">
        <v>45.0</v>
      </c>
      <c r="D71" s="11">
        <v>10.0</v>
      </c>
      <c r="E71" s="9">
        <v>0.5506078028102187</v>
      </c>
      <c r="F71" s="10">
        <v>12.79985064043034</v>
      </c>
      <c r="G71" s="9">
        <v>49.69774626043898</v>
      </c>
      <c r="H71" s="11">
        <v>4.469439069553305</v>
      </c>
      <c r="I71" s="9">
        <v>0.0</v>
      </c>
      <c r="J71" s="10">
        <v>5.2993052018414</v>
      </c>
      <c r="K71" s="9">
        <v>132.2739816305164</v>
      </c>
      <c r="L71" s="11">
        <v>5.145630926042468</v>
      </c>
      <c r="M71" s="11">
        <v>0.07071958907440824</v>
      </c>
      <c r="N71" s="11">
        <v>0.2544699565938814</v>
      </c>
      <c r="O71" s="11">
        <v>1.37602253518363</v>
      </c>
      <c r="P71" s="11">
        <v>0.2169710400295773</v>
      </c>
      <c r="Q71" s="11">
        <v>0.4606118305473612</v>
      </c>
      <c r="R71" s="11">
        <v>2.237748286456008</v>
      </c>
      <c r="S71" s="12">
        <v>0.0</v>
      </c>
      <c r="T71" s="11">
        <v>0.01195812225341797</v>
      </c>
      <c r="U71" s="13">
        <v>16.0</v>
      </c>
      <c r="V71" s="13">
        <v>3.0</v>
      </c>
      <c r="AB71" s="14">
        <f t="shared" si="1"/>
        <v>360.5506078</v>
      </c>
    </row>
    <row r="72" ht="15.75" customHeight="1">
      <c r="A72" s="9">
        <v>0.0</v>
      </c>
      <c r="B72" s="10">
        <v>20.0</v>
      </c>
      <c r="C72" s="9">
        <v>45.0</v>
      </c>
      <c r="D72" s="11">
        <v>10.0</v>
      </c>
      <c r="E72" s="9">
        <v>359.1792341589936</v>
      </c>
      <c r="F72" s="10">
        <v>10.58932305009749</v>
      </c>
      <c r="G72" s="9">
        <v>24.02412664562701</v>
      </c>
      <c r="H72" s="11">
        <v>13.0100355050263</v>
      </c>
      <c r="I72" s="9">
        <v>0.0</v>
      </c>
      <c r="J72" s="10">
        <v>32.18055594485642</v>
      </c>
      <c r="K72" s="9">
        <v>9.262099379476268</v>
      </c>
      <c r="L72" s="11">
        <v>5.515640039806025</v>
      </c>
      <c r="M72" s="11">
        <v>0.108359940053158</v>
      </c>
      <c r="N72" s="11">
        <v>0.3768902083555792</v>
      </c>
      <c r="O72" s="11">
        <v>0.42157897860449</v>
      </c>
      <c r="P72" s="11">
        <v>0.5425856529513325</v>
      </c>
      <c r="Q72" s="11">
        <v>0.7928997404688316</v>
      </c>
      <c r="R72" s="11">
        <v>2.266320249526054</v>
      </c>
      <c r="S72" s="12">
        <v>0.0</v>
      </c>
      <c r="T72" s="11">
        <v>0.04697084426879883</v>
      </c>
      <c r="U72" s="13">
        <v>21.0</v>
      </c>
      <c r="V72" s="13">
        <v>3.0</v>
      </c>
      <c r="AB72" s="14">
        <f t="shared" si="1"/>
        <v>359.1792342</v>
      </c>
    </row>
    <row r="73" ht="15.75" customHeight="1">
      <c r="A73" s="9">
        <v>0.0</v>
      </c>
      <c r="B73" s="10">
        <v>20.0</v>
      </c>
      <c r="C73" s="9">
        <v>45.0</v>
      </c>
      <c r="D73" s="11">
        <v>10.0</v>
      </c>
      <c r="E73" s="9">
        <v>359.1996858399896</v>
      </c>
      <c r="F73" s="10">
        <v>6.332954799203367</v>
      </c>
      <c r="G73" s="9">
        <v>36.66643925437823</v>
      </c>
      <c r="H73" s="11">
        <v>5.500332710397364</v>
      </c>
      <c r="I73" s="9">
        <v>0.0</v>
      </c>
      <c r="J73" s="10">
        <v>5.258311080354122</v>
      </c>
      <c r="K73" s="9">
        <v>171.6069531102236</v>
      </c>
      <c r="L73" s="11">
        <v>12.0358910958268</v>
      </c>
      <c r="M73" s="11">
        <v>0.690769422552</v>
      </c>
      <c r="N73" s="11">
        <v>0.7965433762324416</v>
      </c>
      <c r="O73" s="11">
        <v>3.457785842676811</v>
      </c>
      <c r="P73" s="11">
        <v>1.039774734935789</v>
      </c>
      <c r="Q73" s="11">
        <v>38.62573932368652</v>
      </c>
      <c r="R73" s="11">
        <v>2.67225481444353</v>
      </c>
      <c r="S73" s="12">
        <v>0.0</v>
      </c>
      <c r="T73" s="11">
        <v>0.006995916366577148</v>
      </c>
      <c r="U73" s="13">
        <v>16.0</v>
      </c>
      <c r="V73" s="13">
        <v>3.0</v>
      </c>
      <c r="AB73" s="14">
        <f t="shared" si="1"/>
        <v>359.1996858</v>
      </c>
    </row>
    <row r="74" ht="15.75" customHeight="1">
      <c r="A74" s="9">
        <v>0.0</v>
      </c>
      <c r="B74" s="10">
        <v>20.0</v>
      </c>
      <c r="C74" s="9">
        <v>45.0</v>
      </c>
      <c r="D74" s="11">
        <v>10.0</v>
      </c>
      <c r="E74" s="9">
        <v>0.1640293890625398</v>
      </c>
      <c r="F74" s="10">
        <v>18.57852735172284</v>
      </c>
      <c r="G74" s="9">
        <v>46.13371278759439</v>
      </c>
      <c r="H74" s="11">
        <v>8.502106329994852</v>
      </c>
      <c r="I74" s="9">
        <v>0.0</v>
      </c>
      <c r="J74" s="10">
        <v>15.76853382748312</v>
      </c>
      <c r="K74" s="9">
        <v>63.86374604648583</v>
      </c>
      <c r="L74" s="11">
        <v>7.616141827745469</v>
      </c>
      <c r="M74" s="11">
        <v>0.03374596106381106</v>
      </c>
      <c r="N74" s="11">
        <v>0.2696312756387177</v>
      </c>
      <c r="O74" s="11">
        <v>0.4766430056174555</v>
      </c>
      <c r="P74" s="11">
        <v>0.2082548808059181</v>
      </c>
      <c r="Q74" s="11">
        <v>0.09427415412420884</v>
      </c>
      <c r="R74" s="11">
        <v>0.5622796384798766</v>
      </c>
      <c r="S74" s="12">
        <v>0.0</v>
      </c>
      <c r="T74" s="11">
        <v>0.007995843887329102</v>
      </c>
      <c r="U74" s="13">
        <v>16.0</v>
      </c>
      <c r="V74" s="13">
        <v>3.0</v>
      </c>
      <c r="AB74" s="14">
        <f t="shared" si="1"/>
        <v>360.1640294</v>
      </c>
    </row>
    <row r="75" ht="15.75" customHeight="1">
      <c r="A75" s="9">
        <v>0.0</v>
      </c>
      <c r="B75" s="10">
        <v>20.0</v>
      </c>
      <c r="C75" s="9">
        <v>45.0</v>
      </c>
      <c r="D75" s="11">
        <v>10.0</v>
      </c>
      <c r="E75" s="9">
        <v>0.006247461474535175</v>
      </c>
      <c r="F75" s="10">
        <v>21.62176136879959</v>
      </c>
      <c r="G75" s="9">
        <v>46.11207859884419</v>
      </c>
      <c r="H75" s="11">
        <v>10.67057634901314</v>
      </c>
      <c r="I75" s="9">
        <v>0.0</v>
      </c>
      <c r="J75" s="10">
        <v>23.82935359093215</v>
      </c>
      <c r="K75" s="9">
        <v>80.65372796306153</v>
      </c>
      <c r="L75" s="11">
        <v>10.90207225966689</v>
      </c>
      <c r="M75" s="11">
        <v>0.03407496359545337</v>
      </c>
      <c r="N75" s="11">
        <v>0.3761188262409386</v>
      </c>
      <c r="O75" s="11">
        <v>0.440672899568677</v>
      </c>
      <c r="P75" s="11">
        <v>0.2809781008628129</v>
      </c>
      <c r="Q75" s="11">
        <v>0.09320939140243173</v>
      </c>
      <c r="R75" s="11">
        <v>0.3321546983263239</v>
      </c>
      <c r="S75" s="12">
        <v>1.0</v>
      </c>
      <c r="T75" s="11">
        <v>0.011993408203125</v>
      </c>
      <c r="U75" s="13">
        <v>16.0</v>
      </c>
      <c r="V75" s="13">
        <v>3.0</v>
      </c>
      <c r="AB75" s="14">
        <f t="shared" si="1"/>
        <v>360.0062475</v>
      </c>
    </row>
    <row r="76" ht="15.75" customHeight="1">
      <c r="A76" s="9">
        <v>0.0</v>
      </c>
      <c r="B76" s="10">
        <v>20.0</v>
      </c>
      <c r="C76" s="9">
        <v>45.0</v>
      </c>
      <c r="D76" s="11">
        <v>10.0</v>
      </c>
      <c r="E76" s="9">
        <v>0.03742177680420087</v>
      </c>
      <c r="F76" s="10">
        <v>17.93711228406984</v>
      </c>
      <c r="G76" s="9">
        <v>43.41632553226291</v>
      </c>
      <c r="H76" s="11">
        <v>9.0343869108481</v>
      </c>
      <c r="I76" s="9">
        <v>0.0</v>
      </c>
      <c r="J76" s="10">
        <v>10.55993140439217</v>
      </c>
      <c r="K76" s="9">
        <v>15.57268026362403</v>
      </c>
      <c r="L76" s="11">
        <v>13.06753074036543</v>
      </c>
      <c r="M76" s="11">
        <v>0.03455424189974162</v>
      </c>
      <c r="N76" s="11">
        <v>0.2623369438333756</v>
      </c>
      <c r="O76" s="11">
        <v>0.4173532411799311</v>
      </c>
      <c r="P76" s="11">
        <v>0.2144715723318435</v>
      </c>
      <c r="Q76" s="11">
        <v>0.09724221156108694</v>
      </c>
      <c r="R76" s="11">
        <v>0.4622578878432975</v>
      </c>
      <c r="S76" s="12">
        <v>1.0</v>
      </c>
      <c r="T76" s="11">
        <v>0.006995677947998047</v>
      </c>
      <c r="U76" s="13">
        <v>16.0</v>
      </c>
      <c r="V76" s="13">
        <v>3.0</v>
      </c>
      <c r="AB76" s="14">
        <f t="shared" si="1"/>
        <v>360.0374218</v>
      </c>
    </row>
    <row r="77" ht="15.75" customHeight="1">
      <c r="A77" s="9">
        <v>0.0</v>
      </c>
      <c r="B77" s="10">
        <v>20.0</v>
      </c>
      <c r="C77" s="9">
        <v>45.0</v>
      </c>
      <c r="D77" s="11">
        <v>10.0</v>
      </c>
      <c r="E77" s="9">
        <v>1.604940240889722</v>
      </c>
      <c r="F77" s="10">
        <v>19.12961325953023</v>
      </c>
      <c r="G77" s="9">
        <v>84.3771907016046</v>
      </c>
      <c r="H77" s="11">
        <v>3.889909535061114</v>
      </c>
      <c r="I77" s="9">
        <v>0.0</v>
      </c>
      <c r="J77" s="10">
        <v>21.02664634933013</v>
      </c>
      <c r="K77" s="9">
        <v>149.8473054776957</v>
      </c>
      <c r="L77" s="11">
        <v>5.134123779074777</v>
      </c>
      <c r="M77" s="11">
        <v>0.07514509013713062</v>
      </c>
      <c r="N77" s="11">
        <v>0.5509661131612124</v>
      </c>
      <c r="O77" s="11">
        <v>4.407241985518673</v>
      </c>
      <c r="P77" s="11">
        <v>0.2417292500698454</v>
      </c>
      <c r="Q77" s="11">
        <v>0.5428658634794733</v>
      </c>
      <c r="R77" s="11">
        <v>2.985719672369751</v>
      </c>
      <c r="S77" s="12">
        <v>0.0</v>
      </c>
      <c r="T77" s="11">
        <v>0.00799560546875</v>
      </c>
      <c r="U77" s="13">
        <v>20.0</v>
      </c>
      <c r="V77" s="13">
        <v>3.0</v>
      </c>
      <c r="AB77" s="14">
        <f t="shared" si="1"/>
        <v>361.6049402</v>
      </c>
    </row>
    <row r="78" ht="15.75" customHeight="1">
      <c r="A78" s="9">
        <v>0.0</v>
      </c>
      <c r="B78" s="10">
        <v>20.0</v>
      </c>
      <c r="C78" s="9">
        <v>45.0</v>
      </c>
      <c r="D78" s="11">
        <v>10.0</v>
      </c>
      <c r="E78" s="9">
        <v>0.9268142029512612</v>
      </c>
      <c r="F78" s="10">
        <v>20.16678392544437</v>
      </c>
      <c r="G78" s="9">
        <v>92.19128160784345</v>
      </c>
      <c r="H78" s="11">
        <v>4.359846764558914</v>
      </c>
      <c r="I78" s="9">
        <v>0.0</v>
      </c>
      <c r="J78" s="10">
        <v>14.22632718999236</v>
      </c>
      <c r="K78" s="9">
        <v>142.5325069503268</v>
      </c>
      <c r="L78" s="11">
        <v>7.672956083190545</v>
      </c>
      <c r="M78" s="11">
        <v>0.07637869829137316</v>
      </c>
      <c r="N78" s="11">
        <v>0.61999675329193</v>
      </c>
      <c r="O78" s="11">
        <v>4.07192376039005</v>
      </c>
      <c r="P78" s="11">
        <v>0.2424733611424749</v>
      </c>
      <c r="Q78" s="11">
        <v>0.5576621505233537</v>
      </c>
      <c r="R78" s="11">
        <v>2.835422560247868</v>
      </c>
      <c r="S78" s="12">
        <v>0.0</v>
      </c>
      <c r="T78" s="11">
        <v>0.009994029998779297</v>
      </c>
      <c r="U78" s="13">
        <v>22.0</v>
      </c>
      <c r="V78" s="13">
        <v>3.0</v>
      </c>
      <c r="AB78" s="14">
        <f t="shared" si="1"/>
        <v>360.9268142</v>
      </c>
    </row>
    <row r="79" ht="15.75" customHeight="1">
      <c r="A79" s="9">
        <v>0.0</v>
      </c>
      <c r="B79" s="10">
        <v>20.0</v>
      </c>
      <c r="C79" s="9">
        <v>45.0</v>
      </c>
      <c r="D79" s="11">
        <v>10.0</v>
      </c>
      <c r="E79" s="9">
        <v>0.01055201679334793</v>
      </c>
      <c r="F79" s="10">
        <v>16.26927581315401</v>
      </c>
      <c r="G79" s="9">
        <v>40.9876144644506</v>
      </c>
      <c r="H79" s="11">
        <v>8.795362803804785</v>
      </c>
      <c r="I79" s="9">
        <v>0.0</v>
      </c>
      <c r="J79" s="10">
        <v>7.723048913902616</v>
      </c>
      <c r="K79" s="9">
        <v>94.09602657910233</v>
      </c>
      <c r="L79" s="11">
        <v>12.23469639563117</v>
      </c>
      <c r="M79" s="11">
        <v>0.04385848941789806</v>
      </c>
      <c r="N79" s="11">
        <v>0.2780802888893669</v>
      </c>
      <c r="O79" s="11">
        <v>0.4664015042099385</v>
      </c>
      <c r="P79" s="11">
        <v>0.2440132748570807</v>
      </c>
      <c r="Q79" s="11">
        <v>0.1559480125033198</v>
      </c>
      <c r="R79" s="11">
        <v>0.7150006238730435</v>
      </c>
      <c r="S79" s="12">
        <v>0.0</v>
      </c>
      <c r="T79" s="11">
        <v>0.007999897003173828</v>
      </c>
      <c r="U79" s="13">
        <v>16.0</v>
      </c>
      <c r="V79" s="13">
        <v>3.0</v>
      </c>
      <c r="AB79" s="14">
        <f t="shared" si="1"/>
        <v>360.010552</v>
      </c>
    </row>
    <row r="80" ht="15.75" customHeight="1">
      <c r="A80" s="9">
        <v>0.0</v>
      </c>
      <c r="B80" s="10">
        <v>20.0</v>
      </c>
      <c r="C80" s="9">
        <v>45.0</v>
      </c>
      <c r="D80" s="11">
        <v>10.0</v>
      </c>
      <c r="E80" s="9">
        <v>359.9859496660339</v>
      </c>
      <c r="F80" s="10">
        <v>18.98287463161064</v>
      </c>
      <c r="G80" s="9">
        <v>43.71554022244483</v>
      </c>
      <c r="H80" s="11">
        <v>9.699691680950654</v>
      </c>
      <c r="I80" s="9">
        <v>0.0</v>
      </c>
      <c r="J80" s="10">
        <v>28.46931369863337</v>
      </c>
      <c r="K80" s="9">
        <v>32.4540903636171</v>
      </c>
      <c r="L80" s="11">
        <v>7.293480553537951</v>
      </c>
      <c r="M80" s="11">
        <v>0.03209924113371463</v>
      </c>
      <c r="N80" s="11">
        <v>0.2740467263947195</v>
      </c>
      <c r="O80" s="11">
        <v>0.3839251684757943</v>
      </c>
      <c r="P80" s="11">
        <v>0.2199284158492658</v>
      </c>
      <c r="Q80" s="11">
        <v>0.08314766188594215</v>
      </c>
      <c r="R80" s="11">
        <v>0.1954616050585095</v>
      </c>
      <c r="S80" s="12">
        <v>1.0</v>
      </c>
      <c r="T80" s="11">
        <v>0.008994579315185547</v>
      </c>
      <c r="U80" s="13">
        <v>16.0</v>
      </c>
      <c r="V80" s="13">
        <v>3.0</v>
      </c>
      <c r="AB80" s="14">
        <f t="shared" si="1"/>
        <v>359.9859497</v>
      </c>
    </row>
    <row r="81" ht="15.75" customHeight="1">
      <c r="A81" s="9">
        <v>0.0</v>
      </c>
      <c r="B81" s="10">
        <v>20.0</v>
      </c>
      <c r="C81" s="9">
        <v>45.0</v>
      </c>
      <c r="D81" s="11">
        <v>10.0</v>
      </c>
      <c r="E81" s="9">
        <v>0.6127646343628532</v>
      </c>
      <c r="F81" s="10">
        <v>26.14384086129979</v>
      </c>
      <c r="G81" s="9">
        <v>97.93320332355246</v>
      </c>
      <c r="H81" s="11">
        <v>5.038681326216917</v>
      </c>
      <c r="I81" s="9">
        <v>0.0</v>
      </c>
      <c r="J81" s="10">
        <v>15.69144914465667</v>
      </c>
      <c r="K81" s="9">
        <v>156.8915133278422</v>
      </c>
      <c r="L81" s="11">
        <v>12.72009678004762</v>
      </c>
      <c r="M81" s="11">
        <v>0.2485738293619804</v>
      </c>
      <c r="N81" s="11">
        <v>3.344843695535438</v>
      </c>
      <c r="O81" s="11">
        <v>17.54973530593842</v>
      </c>
      <c r="P81" s="11">
        <v>1.007564311434684</v>
      </c>
      <c r="Q81" s="11">
        <v>5.841235296410783</v>
      </c>
      <c r="R81" s="11">
        <v>3.228837648566947</v>
      </c>
      <c r="S81" s="12">
        <v>0.0</v>
      </c>
      <c r="T81" s="11">
        <v>0.007994413375854492</v>
      </c>
      <c r="U81" s="13">
        <v>16.0</v>
      </c>
      <c r="V81" s="13">
        <v>3.0</v>
      </c>
      <c r="AB81" s="14">
        <f t="shared" si="1"/>
        <v>360.6127646</v>
      </c>
    </row>
    <row r="82" ht="15.75" customHeight="1">
      <c r="A82" s="9">
        <v>0.0</v>
      </c>
      <c r="B82" s="10">
        <v>20.0</v>
      </c>
      <c r="C82" s="9">
        <v>45.0</v>
      </c>
      <c r="D82" s="11">
        <v>10.0</v>
      </c>
      <c r="E82" s="9">
        <v>0.159187987451972</v>
      </c>
      <c r="F82" s="10">
        <v>16.88372910052896</v>
      </c>
      <c r="G82" s="9">
        <v>44.57914731779564</v>
      </c>
      <c r="H82" s="11">
        <v>7.993111168086584</v>
      </c>
      <c r="I82" s="9">
        <v>0.0</v>
      </c>
      <c r="J82" s="10">
        <v>8.393863105097068</v>
      </c>
      <c r="K82" s="9">
        <v>39.0840619044472</v>
      </c>
      <c r="L82" s="11">
        <v>5.021362211503286</v>
      </c>
      <c r="M82" s="11">
        <v>0.03617455856486</v>
      </c>
      <c r="N82" s="11">
        <v>0.240095980441453</v>
      </c>
      <c r="O82" s="11">
        <v>0.4735446553601108</v>
      </c>
      <c r="P82" s="11">
        <v>0.1961587149145854</v>
      </c>
      <c r="Q82" s="11">
        <v>0.1087467350581592</v>
      </c>
      <c r="R82" s="11">
        <v>0.8117297635190465</v>
      </c>
      <c r="S82" s="12">
        <v>0.0</v>
      </c>
      <c r="T82" s="11">
        <v>0.009993553161621094</v>
      </c>
      <c r="U82" s="13">
        <v>16.0</v>
      </c>
      <c r="V82" s="13">
        <v>3.0</v>
      </c>
      <c r="AB82" s="14">
        <f t="shared" si="1"/>
        <v>360.159188</v>
      </c>
    </row>
    <row r="83" ht="15.75" customHeight="1">
      <c r="A83" s="9">
        <v>0.0</v>
      </c>
      <c r="B83" s="10">
        <v>20.0</v>
      </c>
      <c r="C83" s="9">
        <v>45.0</v>
      </c>
      <c r="D83" s="11">
        <v>10.0</v>
      </c>
      <c r="E83" s="9">
        <v>0.09905137833624834</v>
      </c>
      <c r="F83" s="10">
        <v>16.50989025536608</v>
      </c>
      <c r="G83" s="9">
        <v>43.20978033590454</v>
      </c>
      <c r="H83" s="11">
        <v>8.286347658100045</v>
      </c>
      <c r="I83" s="9">
        <v>0.0</v>
      </c>
      <c r="J83" s="10">
        <v>7.397158067320923</v>
      </c>
      <c r="K83" s="9">
        <v>74.24824983434391</v>
      </c>
      <c r="L83" s="11">
        <v>8.334981840162246</v>
      </c>
      <c r="M83" s="11">
        <v>0.04543531731491649</v>
      </c>
      <c r="N83" s="11">
        <v>0.2919873491184655</v>
      </c>
      <c r="O83" s="11">
        <v>0.5411132813372237</v>
      </c>
      <c r="P83" s="11">
        <v>0.2461512866151905</v>
      </c>
      <c r="Q83" s="11">
        <v>0.1698334600732679</v>
      </c>
      <c r="R83" s="11">
        <v>0.7887739003809283</v>
      </c>
      <c r="S83" s="12">
        <v>0.0</v>
      </c>
      <c r="T83" s="11">
        <v>0.007995128631591797</v>
      </c>
      <c r="U83" s="13">
        <v>16.0</v>
      </c>
      <c r="V83" s="13">
        <v>3.0</v>
      </c>
      <c r="AB83" s="14">
        <f t="shared" si="1"/>
        <v>360.0990514</v>
      </c>
    </row>
    <row r="84" ht="15.75" customHeight="1">
      <c r="A84" s="9">
        <v>0.0</v>
      </c>
      <c r="B84" s="10">
        <v>20.0</v>
      </c>
      <c r="C84" s="9">
        <v>45.0</v>
      </c>
      <c r="D84" s="11">
        <v>10.0</v>
      </c>
      <c r="E84" s="9">
        <v>359.7280520973281</v>
      </c>
      <c r="F84" s="10">
        <v>25.46282048707727</v>
      </c>
      <c r="G84" s="9">
        <v>45.40046404505907</v>
      </c>
      <c r="H84" s="11">
        <v>14.05823820539675</v>
      </c>
      <c r="I84" s="9">
        <v>0.0</v>
      </c>
      <c r="J84" s="10">
        <v>46.11906851459247</v>
      </c>
      <c r="K84" s="9">
        <v>67.2055453259581</v>
      </c>
      <c r="L84" s="11">
        <v>12.7062852064219</v>
      </c>
      <c r="M84" s="11">
        <v>0.03770438558722828</v>
      </c>
      <c r="N84" s="11">
        <v>0.5939712785198001</v>
      </c>
      <c r="O84" s="11">
        <v>0.4203898669829368</v>
      </c>
      <c r="P84" s="11">
        <v>0.4439786402348254</v>
      </c>
      <c r="Q84" s="11">
        <v>0.1100421905341762</v>
      </c>
      <c r="R84" s="11">
        <v>1.5477931687334</v>
      </c>
      <c r="S84" s="12">
        <v>0.0</v>
      </c>
      <c r="T84" s="11">
        <v>0.008994817733764648</v>
      </c>
      <c r="U84" s="13">
        <v>16.0</v>
      </c>
      <c r="V84" s="13">
        <v>3.0</v>
      </c>
      <c r="AB84" s="14">
        <f t="shared" si="1"/>
        <v>359.7280521</v>
      </c>
    </row>
    <row r="85" ht="15.75" customHeight="1">
      <c r="A85" s="9">
        <v>0.0</v>
      </c>
      <c r="B85" s="10">
        <v>20.0</v>
      </c>
      <c r="C85" s="9">
        <v>45.0</v>
      </c>
      <c r="D85" s="11">
        <v>10.0</v>
      </c>
      <c r="E85" s="9">
        <v>0.0891192402050153</v>
      </c>
      <c r="F85" s="10">
        <v>15.17909174457438</v>
      </c>
      <c r="G85" s="9">
        <v>40.18991034304916</v>
      </c>
      <c r="H85" s="11">
        <v>8.582156400447225</v>
      </c>
      <c r="I85" s="9">
        <v>0.0</v>
      </c>
      <c r="J85" s="10">
        <v>6.733893506397308</v>
      </c>
      <c r="K85" s="9">
        <v>111.8644347896349</v>
      </c>
      <c r="L85" s="11">
        <v>11.16100665513573</v>
      </c>
      <c r="M85" s="11">
        <v>0.07672997980840848</v>
      </c>
      <c r="N85" s="11">
        <v>0.4287115915433908</v>
      </c>
      <c r="O85" s="11">
        <v>0.752883792811534</v>
      </c>
      <c r="P85" s="11">
        <v>0.3918636342222921</v>
      </c>
      <c r="Q85" s="11">
        <v>0.4760883467588624</v>
      </c>
      <c r="R85" s="11">
        <v>0.8987353059820188</v>
      </c>
      <c r="S85" s="12">
        <v>0.0</v>
      </c>
      <c r="T85" s="11">
        <v>0.007995367050170898</v>
      </c>
      <c r="U85" s="13">
        <v>16.0</v>
      </c>
      <c r="V85" s="13">
        <v>3.0</v>
      </c>
      <c r="AB85" s="14">
        <f t="shared" si="1"/>
        <v>360.0891192</v>
      </c>
    </row>
    <row r="86" ht="15.75" customHeight="1">
      <c r="A86" s="9">
        <v>0.0</v>
      </c>
      <c r="B86" s="10">
        <v>20.0</v>
      </c>
      <c r="C86" s="9">
        <v>45.0</v>
      </c>
      <c r="D86" s="11">
        <v>10.0</v>
      </c>
      <c r="E86" s="9">
        <v>0.421674631038654</v>
      </c>
      <c r="F86" s="10">
        <v>17.34423442567736</v>
      </c>
      <c r="G86" s="9">
        <v>48.36536036440688</v>
      </c>
      <c r="H86" s="11">
        <v>6.735710624656858</v>
      </c>
      <c r="I86" s="9">
        <v>0.0</v>
      </c>
      <c r="J86" s="10">
        <v>12.56157330055351</v>
      </c>
      <c r="K86" s="9">
        <v>100.2159667698698</v>
      </c>
      <c r="L86" s="11">
        <v>5.535948655888263</v>
      </c>
      <c r="M86" s="11">
        <v>0.05309089770896059</v>
      </c>
      <c r="N86" s="11">
        <v>0.3572668659810221</v>
      </c>
      <c r="O86" s="11">
        <v>0.9609369698334345</v>
      </c>
      <c r="P86" s="11">
        <v>0.2714376198681946</v>
      </c>
      <c r="Q86" s="11">
        <v>0.2432085559825416</v>
      </c>
      <c r="R86" s="11">
        <v>1.226938808565842</v>
      </c>
      <c r="S86" s="12">
        <v>0.0</v>
      </c>
      <c r="T86" s="11">
        <v>0.005996942520141602</v>
      </c>
      <c r="U86" s="13">
        <v>16.0</v>
      </c>
      <c r="V86" s="13">
        <v>3.0</v>
      </c>
      <c r="AB86" s="14">
        <f t="shared" si="1"/>
        <v>360.4216746</v>
      </c>
    </row>
    <row r="87" ht="15.75" customHeight="1">
      <c r="A87" s="9">
        <v>0.0</v>
      </c>
      <c r="B87" s="10">
        <v>20.0</v>
      </c>
      <c r="C87" s="9">
        <v>45.0</v>
      </c>
      <c r="D87" s="11">
        <v>10.0</v>
      </c>
      <c r="E87" s="9">
        <v>0.2946626684912031</v>
      </c>
      <c r="F87" s="10">
        <v>24.31707510908122</v>
      </c>
      <c r="G87" s="9">
        <v>63.94967902495595</v>
      </c>
      <c r="H87" s="11">
        <v>7.018627564276727</v>
      </c>
      <c r="I87" s="9">
        <v>0.0</v>
      </c>
      <c r="J87" s="10">
        <v>15.88044340475728</v>
      </c>
      <c r="K87" s="9">
        <v>142.3940891878289</v>
      </c>
      <c r="L87" s="11">
        <v>13.33038031073069</v>
      </c>
      <c r="M87" s="11">
        <v>0.1477583960309933</v>
      </c>
      <c r="N87" s="11">
        <v>1.866673683280512</v>
      </c>
      <c r="O87" s="11">
        <v>4.889436545035907</v>
      </c>
      <c r="P87" s="11">
        <v>1.000820238866587</v>
      </c>
      <c r="Q87" s="11">
        <v>1.914508804524617</v>
      </c>
      <c r="R87" s="11">
        <v>1.652507010767622</v>
      </c>
      <c r="S87" s="12">
        <v>0.0</v>
      </c>
      <c r="T87" s="11">
        <v>0.00899362564086914</v>
      </c>
      <c r="U87" s="13">
        <v>19.0</v>
      </c>
      <c r="V87" s="13">
        <v>3.0</v>
      </c>
      <c r="AB87" s="14">
        <f t="shared" si="1"/>
        <v>360.2946627</v>
      </c>
    </row>
    <row r="88" ht="15.75" customHeight="1">
      <c r="A88" s="9">
        <v>0.0</v>
      </c>
      <c r="B88" s="10">
        <v>20.0</v>
      </c>
      <c r="C88" s="9">
        <v>45.0</v>
      </c>
      <c r="D88" s="11">
        <v>10.0</v>
      </c>
      <c r="E88" s="9">
        <v>1.549637853507314</v>
      </c>
      <c r="F88" s="10">
        <v>29.66645326760255</v>
      </c>
      <c r="G88" s="9">
        <v>92.23755753900961</v>
      </c>
      <c r="H88" s="11">
        <v>6.805802723815938</v>
      </c>
      <c r="I88" s="9">
        <v>0.0</v>
      </c>
      <c r="J88" s="10">
        <v>39.36990362302025</v>
      </c>
      <c r="K88" s="9">
        <v>149.7070328665992</v>
      </c>
      <c r="L88" s="11">
        <v>8.858468461905424</v>
      </c>
      <c r="M88" s="11">
        <v>0.08926617227711652</v>
      </c>
      <c r="N88" s="11">
        <v>1.636796183393291</v>
      </c>
      <c r="O88" s="11">
        <v>4.675050511716008</v>
      </c>
      <c r="P88" s="11">
        <v>0.5740759640310507</v>
      </c>
      <c r="Q88" s="11">
        <v>0.723311973825868</v>
      </c>
      <c r="R88" s="11">
        <v>3.172435493198295</v>
      </c>
      <c r="S88" s="12">
        <v>0.0</v>
      </c>
      <c r="T88" s="11">
        <v>0.009993791580200195</v>
      </c>
      <c r="U88" s="13">
        <v>21.0</v>
      </c>
      <c r="V88" s="13">
        <v>3.0</v>
      </c>
      <c r="AB88" s="14">
        <f t="shared" si="1"/>
        <v>361.5496379</v>
      </c>
    </row>
    <row r="89" ht="15.75" customHeight="1">
      <c r="A89" s="9">
        <v>0.0</v>
      </c>
      <c r="B89" s="10">
        <v>20.0</v>
      </c>
      <c r="C89" s="9">
        <v>45.0</v>
      </c>
      <c r="D89" s="11">
        <v>10.0</v>
      </c>
      <c r="E89" s="9">
        <v>359.5450343825423</v>
      </c>
      <c r="F89" s="10">
        <v>16.65967569647702</v>
      </c>
      <c r="G89" s="9">
        <v>35.09575587057711</v>
      </c>
      <c r="H89" s="11">
        <v>11.62062374530023</v>
      </c>
      <c r="I89" s="9">
        <v>0.0</v>
      </c>
      <c r="J89" s="10">
        <v>31.31660900815409</v>
      </c>
      <c r="K89" s="9">
        <v>21.19711308124718</v>
      </c>
      <c r="L89" s="11">
        <v>9.77536676923875</v>
      </c>
      <c r="M89" s="11">
        <v>0.04766551573860871</v>
      </c>
      <c r="N89" s="11">
        <v>0.3359212801913499</v>
      </c>
      <c r="O89" s="11">
        <v>0.3599979833909631</v>
      </c>
      <c r="P89" s="11">
        <v>0.3295436182576899</v>
      </c>
      <c r="Q89" s="11">
        <v>0.1728473943186551</v>
      </c>
      <c r="R89" s="11">
        <v>1.044863802551978</v>
      </c>
      <c r="S89" s="12">
        <v>0.0</v>
      </c>
      <c r="T89" s="11">
        <v>0.01099276542663574</v>
      </c>
      <c r="U89" s="13">
        <v>18.0</v>
      </c>
      <c r="V89" s="13">
        <v>3.0</v>
      </c>
      <c r="AB89" s="14">
        <f t="shared" si="1"/>
        <v>359.5450344</v>
      </c>
    </row>
    <row r="90" ht="15.75" customHeight="1">
      <c r="A90" s="9">
        <v>0.0</v>
      </c>
      <c r="B90" s="10">
        <v>20.0</v>
      </c>
      <c r="C90" s="9">
        <v>45.0</v>
      </c>
      <c r="D90" s="11">
        <v>10.0</v>
      </c>
      <c r="E90" s="9">
        <v>359.9214471989966</v>
      </c>
      <c r="F90" s="10">
        <v>21.43443344221022</v>
      </c>
      <c r="G90" s="9">
        <v>45.07072737207345</v>
      </c>
      <c r="H90" s="11">
        <v>11.0584624118536</v>
      </c>
      <c r="I90" s="9">
        <v>0.0</v>
      </c>
      <c r="J90" s="10">
        <v>21.44889086561498</v>
      </c>
      <c r="K90" s="9">
        <v>49.81940490221865</v>
      </c>
      <c r="L90" s="11">
        <v>14.42528249878028</v>
      </c>
      <c r="M90" s="11">
        <v>0.0345153968180891</v>
      </c>
      <c r="N90" s="11">
        <v>0.3777551349567211</v>
      </c>
      <c r="O90" s="11">
        <v>0.4160474686487711</v>
      </c>
      <c r="P90" s="11">
        <v>0.2892577031221635</v>
      </c>
      <c r="Q90" s="11">
        <v>0.09482436611765638</v>
      </c>
      <c r="R90" s="11">
        <v>0.4055581077002602</v>
      </c>
      <c r="S90" s="12">
        <v>0.0</v>
      </c>
      <c r="T90" s="11">
        <v>0.007995128631591797</v>
      </c>
      <c r="U90" s="13">
        <v>16.0</v>
      </c>
      <c r="V90" s="13">
        <v>3.0</v>
      </c>
      <c r="AB90" s="14">
        <f t="shared" si="1"/>
        <v>359.9214472</v>
      </c>
    </row>
    <row r="91" ht="15.75" customHeight="1">
      <c r="A91" s="9">
        <v>0.0</v>
      </c>
      <c r="B91" s="10">
        <v>20.0</v>
      </c>
      <c r="C91" s="9">
        <v>45.0</v>
      </c>
      <c r="D91" s="11">
        <v>10.0</v>
      </c>
      <c r="E91" s="9">
        <v>0.06508161639216972</v>
      </c>
      <c r="F91" s="10">
        <v>19.9465201524253</v>
      </c>
      <c r="G91" s="9">
        <v>45.91004570047976</v>
      </c>
      <c r="H91" s="11">
        <v>9.615454912656885</v>
      </c>
      <c r="I91" s="9">
        <v>0.0</v>
      </c>
      <c r="J91" s="10">
        <v>14.99601230551299</v>
      </c>
      <c r="K91" s="9">
        <v>81.62153727451864</v>
      </c>
      <c r="L91" s="11">
        <v>13.29454757344161</v>
      </c>
      <c r="M91" s="11">
        <v>0.03294950313306318</v>
      </c>
      <c r="N91" s="11">
        <v>0.307331893998102</v>
      </c>
      <c r="O91" s="11">
        <v>0.4353496807304713</v>
      </c>
      <c r="P91" s="11">
        <v>0.2346335277901933</v>
      </c>
      <c r="Q91" s="11">
        <v>0.08825051448639334</v>
      </c>
      <c r="R91" s="11">
        <v>0.139614472410376</v>
      </c>
      <c r="S91" s="12">
        <v>1.0</v>
      </c>
      <c r="T91" s="11">
        <v>0.005996227264404297</v>
      </c>
      <c r="U91" s="13">
        <v>16.0</v>
      </c>
      <c r="V91" s="13">
        <v>3.0</v>
      </c>
      <c r="AB91" s="14">
        <f t="shared" si="1"/>
        <v>360.0650816</v>
      </c>
    </row>
    <row r="92" ht="15.75" customHeight="1">
      <c r="A92" s="9">
        <v>0.0</v>
      </c>
      <c r="B92" s="10">
        <v>20.0</v>
      </c>
      <c r="C92" s="9">
        <v>45.0</v>
      </c>
      <c r="D92" s="11">
        <v>10.0</v>
      </c>
      <c r="E92" s="9">
        <v>359.9063525285073</v>
      </c>
      <c r="F92" s="10">
        <v>22.47621090124608</v>
      </c>
      <c r="G92" s="9">
        <v>45.52403136879495</v>
      </c>
      <c r="H92" s="11">
        <v>11.64298096152576</v>
      </c>
      <c r="I92" s="9">
        <v>0.0</v>
      </c>
      <c r="J92" s="10">
        <v>24.67151007414806</v>
      </c>
      <c r="K92" s="9">
        <v>66.79414419110105</v>
      </c>
      <c r="L92" s="11">
        <v>13.46289573808131</v>
      </c>
      <c r="M92" s="11">
        <v>0.03397978132849566</v>
      </c>
      <c r="N92" s="11">
        <v>0.4099275277702946</v>
      </c>
      <c r="O92" s="11">
        <v>0.4102355835218863</v>
      </c>
      <c r="P92" s="11">
        <v>0.3088436274667855</v>
      </c>
      <c r="Q92" s="11">
        <v>0.09145072552135662</v>
      </c>
      <c r="R92" s="11">
        <v>0.653608800911652</v>
      </c>
      <c r="S92" s="12">
        <v>0.0</v>
      </c>
      <c r="T92" s="11">
        <v>0.006995439529418945</v>
      </c>
      <c r="U92" s="13">
        <v>16.0</v>
      </c>
      <c r="V92" s="13">
        <v>3.0</v>
      </c>
      <c r="AB92" s="14">
        <f t="shared" si="1"/>
        <v>359.9063525</v>
      </c>
    </row>
    <row r="93" ht="15.75" customHeight="1">
      <c r="A93" s="9">
        <v>0.0</v>
      </c>
      <c r="B93" s="10">
        <v>20.0</v>
      </c>
      <c r="C93" s="9">
        <v>45.0</v>
      </c>
      <c r="D93" s="11">
        <v>10.0</v>
      </c>
      <c r="E93" s="9">
        <v>359.9103181223575</v>
      </c>
      <c r="F93" s="10">
        <v>20.83505509491247</v>
      </c>
      <c r="G93" s="9">
        <v>44.05563228867155</v>
      </c>
      <c r="H93" s="11">
        <v>10.86621780564687</v>
      </c>
      <c r="I93" s="9">
        <v>0.0</v>
      </c>
      <c r="J93" s="10">
        <v>28.06693641715567</v>
      </c>
      <c r="K93" s="9">
        <v>29.69180735125629</v>
      </c>
      <c r="L93" s="11">
        <v>11.98379282404641</v>
      </c>
      <c r="M93" s="11">
        <v>0.03509454082152436</v>
      </c>
      <c r="N93" s="11">
        <v>0.3632072534597536</v>
      </c>
      <c r="O93" s="11">
        <v>0.4142394912279943</v>
      </c>
      <c r="P93" s="11">
        <v>0.2836644386582124</v>
      </c>
      <c r="Q93" s="11">
        <v>0.09805781455621192</v>
      </c>
      <c r="R93" s="11">
        <v>0.3321720381815873</v>
      </c>
      <c r="S93" s="12">
        <v>1.0</v>
      </c>
      <c r="T93" s="11">
        <v>0.007994890213012695</v>
      </c>
      <c r="U93" s="13">
        <v>16.0</v>
      </c>
      <c r="V93" s="13">
        <v>3.0</v>
      </c>
      <c r="AB93" s="14">
        <f t="shared" si="1"/>
        <v>359.9103181</v>
      </c>
    </row>
    <row r="94" ht="15.75" customHeight="1">
      <c r="A94" s="9">
        <v>0.0</v>
      </c>
      <c r="B94" s="10">
        <v>20.0</v>
      </c>
      <c r="C94" s="9">
        <v>45.0</v>
      </c>
      <c r="D94" s="11">
        <v>10.0</v>
      </c>
      <c r="E94" s="9">
        <v>359.9648655459893</v>
      </c>
      <c r="F94" s="10">
        <v>17.875962465851</v>
      </c>
      <c r="G94" s="9">
        <v>42.726336581338</v>
      </c>
      <c r="H94" s="11">
        <v>9.295423493944215</v>
      </c>
      <c r="I94" s="9">
        <v>0.0</v>
      </c>
      <c r="J94" s="10">
        <v>10.01081393774747</v>
      </c>
      <c r="K94" s="9">
        <v>25.48822712624293</v>
      </c>
      <c r="L94" s="11">
        <v>9.884226658421369</v>
      </c>
      <c r="M94" s="11">
        <v>0.03563783547161339</v>
      </c>
      <c r="N94" s="11">
        <v>0.2704935153931405</v>
      </c>
      <c r="O94" s="11">
        <v>0.4099698864377383</v>
      </c>
      <c r="P94" s="11">
        <v>0.2243248596547497</v>
      </c>
      <c r="Q94" s="11">
        <v>0.1027581743367671</v>
      </c>
      <c r="R94" s="11">
        <v>0.4187724533289188</v>
      </c>
      <c r="S94" s="12">
        <v>1.0</v>
      </c>
      <c r="T94" s="11">
        <v>0.008996248245239258</v>
      </c>
      <c r="U94" s="13">
        <v>16.0</v>
      </c>
      <c r="V94" s="13">
        <v>3.0</v>
      </c>
      <c r="AB94" s="14">
        <f t="shared" si="1"/>
        <v>359.9648655</v>
      </c>
    </row>
    <row r="95" ht="15.75" customHeight="1">
      <c r="A95" s="9">
        <v>0.0</v>
      </c>
      <c r="B95" s="10">
        <v>20.0</v>
      </c>
      <c r="C95" s="9">
        <v>45.0</v>
      </c>
      <c r="D95" s="11">
        <v>10.0</v>
      </c>
      <c r="E95" s="9">
        <v>0.1733731886166312</v>
      </c>
      <c r="F95" s="10">
        <v>26.82112263991234</v>
      </c>
      <c r="G95" s="9">
        <v>53.24880721031258</v>
      </c>
      <c r="H95" s="11">
        <v>11.35626181123843</v>
      </c>
      <c r="I95" s="9">
        <v>0.0</v>
      </c>
      <c r="J95" s="10">
        <v>49.73033341137329</v>
      </c>
      <c r="K95" s="9">
        <v>119.2027158993134</v>
      </c>
      <c r="L95" s="11">
        <v>8.305739463861094</v>
      </c>
      <c r="M95" s="11">
        <v>0.04434701957754886</v>
      </c>
      <c r="N95" s="11">
        <v>0.7374044204344313</v>
      </c>
      <c r="O95" s="11">
        <v>0.761301889976268</v>
      </c>
      <c r="P95" s="11">
        <v>0.4638642203503573</v>
      </c>
      <c r="Q95" s="11">
        <v>0.1599380021858823</v>
      </c>
      <c r="R95" s="11">
        <v>1.157055816880943</v>
      </c>
      <c r="S95" s="12">
        <v>0.0</v>
      </c>
      <c r="T95" s="11">
        <v>0.007995367050170898</v>
      </c>
      <c r="U95" s="13">
        <v>17.0</v>
      </c>
      <c r="V95" s="13">
        <v>3.0</v>
      </c>
      <c r="AB95" s="14">
        <f t="shared" si="1"/>
        <v>360.1733732</v>
      </c>
    </row>
    <row r="96" ht="15.75" customHeight="1">
      <c r="A96" s="9">
        <v>0.0</v>
      </c>
      <c r="B96" s="10">
        <v>20.0</v>
      </c>
      <c r="C96" s="9">
        <v>45.0</v>
      </c>
      <c r="D96" s="11">
        <v>10.0</v>
      </c>
      <c r="E96" s="9">
        <v>0.7831746947651437</v>
      </c>
      <c r="F96" s="10">
        <v>43.56829649766977</v>
      </c>
      <c r="G96" s="9">
        <v>83.25915188107811</v>
      </c>
      <c r="H96" s="11">
        <v>12.8314333787916</v>
      </c>
      <c r="I96" s="9">
        <v>0.0</v>
      </c>
      <c r="J96" s="10">
        <v>46.84519226964708</v>
      </c>
      <c r="K96" s="9">
        <v>105.3713927097954</v>
      </c>
      <c r="L96" s="11">
        <v>11.86716728845517</v>
      </c>
      <c r="M96" s="11">
        <v>0.07218143180568906</v>
      </c>
      <c r="N96" s="11">
        <v>3.041933937938314</v>
      </c>
      <c r="O96" s="11">
        <v>2.487937298453821</v>
      </c>
      <c r="P96" s="11">
        <v>1.184345355449079</v>
      </c>
      <c r="Q96" s="11">
        <v>0.4438788654315409</v>
      </c>
      <c r="R96" s="11">
        <v>3.824155523555286</v>
      </c>
      <c r="S96" s="12">
        <v>0.0</v>
      </c>
      <c r="T96" s="11">
        <v>0.01099324226379395</v>
      </c>
      <c r="U96" s="13">
        <v>21.0</v>
      </c>
      <c r="V96" s="13">
        <v>3.0</v>
      </c>
      <c r="AB96" s="14">
        <f t="shared" si="1"/>
        <v>360.7831747</v>
      </c>
    </row>
    <row r="97" ht="15.75" customHeight="1">
      <c r="A97" s="9">
        <v>0.0</v>
      </c>
      <c r="B97" s="10">
        <v>20.0</v>
      </c>
      <c r="C97" s="9">
        <v>45.0</v>
      </c>
      <c r="D97" s="11">
        <v>10.0</v>
      </c>
      <c r="E97" s="9">
        <v>359.9550585163004</v>
      </c>
      <c r="F97" s="10">
        <v>17.52737223237006</v>
      </c>
      <c r="G97" s="9">
        <v>39.99340186722357</v>
      </c>
      <c r="H97" s="11">
        <v>9.634561457130415</v>
      </c>
      <c r="I97" s="9">
        <v>0.0</v>
      </c>
      <c r="J97" s="10">
        <v>5.760690351980654</v>
      </c>
      <c r="K97" s="9">
        <v>35.44145826225029</v>
      </c>
      <c r="L97" s="11">
        <v>11.86227540223237</v>
      </c>
      <c r="M97" s="11">
        <v>0.04263611850128197</v>
      </c>
      <c r="N97" s="11">
        <v>0.3145830563985307</v>
      </c>
      <c r="O97" s="11">
        <v>0.4499763939727424</v>
      </c>
      <c r="P97" s="11">
        <v>0.272610212816865</v>
      </c>
      <c r="Q97" s="11">
        <v>0.1456667722737053</v>
      </c>
      <c r="R97" s="11">
        <v>0.4338122739308772</v>
      </c>
      <c r="S97" s="12">
        <v>1.0</v>
      </c>
      <c r="T97" s="11">
        <v>0.00705265998840332</v>
      </c>
      <c r="U97" s="13">
        <v>16.0</v>
      </c>
      <c r="V97" s="13">
        <v>3.0</v>
      </c>
      <c r="AB97" s="14">
        <f t="shared" si="1"/>
        <v>359.9550585</v>
      </c>
    </row>
    <row r="98" ht="15.75" customHeight="1">
      <c r="A98" s="9">
        <v>0.0</v>
      </c>
      <c r="B98" s="10">
        <v>20.0</v>
      </c>
      <c r="C98" s="9">
        <v>45.0</v>
      </c>
      <c r="D98" s="11">
        <v>10.0</v>
      </c>
      <c r="E98" s="9">
        <v>1.452580730090014</v>
      </c>
      <c r="F98" s="10">
        <v>31.2596595603413</v>
      </c>
      <c r="G98" s="9">
        <v>94.23577162428317</v>
      </c>
      <c r="H98" s="11">
        <v>7.42081945436646</v>
      </c>
      <c r="I98" s="9">
        <v>0.0</v>
      </c>
      <c r="J98" s="10">
        <v>29.13995722745102</v>
      </c>
      <c r="K98" s="9">
        <v>142.2249398441858</v>
      </c>
      <c r="L98" s="11">
        <v>9.682649608244256</v>
      </c>
      <c r="M98" s="11">
        <v>0.08085560148704538</v>
      </c>
      <c r="N98" s="11">
        <v>1.656857963596951</v>
      </c>
      <c r="O98" s="11">
        <v>4.001359924990703</v>
      </c>
      <c r="P98" s="11">
        <v>0.5732832873643693</v>
      </c>
      <c r="Q98" s="11">
        <v>0.5903216733387998</v>
      </c>
      <c r="R98" s="11">
        <v>3.177139572899741</v>
      </c>
      <c r="S98" s="12">
        <v>0.0</v>
      </c>
      <c r="T98" s="11">
        <v>0.008994102478027344</v>
      </c>
      <c r="U98" s="13">
        <v>22.0</v>
      </c>
      <c r="V98" s="13">
        <v>3.0</v>
      </c>
      <c r="AB98" s="14">
        <f t="shared" si="1"/>
        <v>361.4525807</v>
      </c>
    </row>
    <row r="99" ht="15.75" customHeight="1">
      <c r="A99" s="9">
        <v>0.0</v>
      </c>
      <c r="B99" s="10">
        <v>20.0</v>
      </c>
      <c r="C99" s="9">
        <v>45.0</v>
      </c>
      <c r="D99" s="11">
        <v>10.0</v>
      </c>
      <c r="E99" s="9">
        <v>0.7494190266599533</v>
      </c>
      <c r="F99" s="10">
        <v>30.43089663778188</v>
      </c>
      <c r="G99" s="9">
        <v>173.3119194069694</v>
      </c>
      <c r="H99" s="11">
        <v>18.98729850499845</v>
      </c>
      <c r="I99" s="9">
        <v>0.0</v>
      </c>
      <c r="J99" s="10">
        <v>45.53413934115591</v>
      </c>
      <c r="K99" s="9">
        <v>177.4402793481935</v>
      </c>
      <c r="L99" s="11">
        <v>10.37263447743815</v>
      </c>
      <c r="M99" s="11">
        <v>0.3244329329136998</v>
      </c>
      <c r="N99" s="11">
        <v>5.71869961298116</v>
      </c>
      <c r="O99" s="11">
        <v>2.571841416768377</v>
      </c>
      <c r="P99" s="11">
        <v>3.073604153131129</v>
      </c>
      <c r="Q99" s="11">
        <v>11.68031954628728</v>
      </c>
      <c r="R99" s="11">
        <v>6.511218754570659</v>
      </c>
      <c r="S99" s="12">
        <v>0.0</v>
      </c>
      <c r="T99" s="11">
        <v>0.01698994636535645</v>
      </c>
      <c r="U99" s="13">
        <v>22.0</v>
      </c>
      <c r="V99" s="13">
        <v>3.0</v>
      </c>
      <c r="AB99" s="14">
        <f t="shared" si="1"/>
        <v>360.749419</v>
      </c>
    </row>
    <row r="100" ht="15.75" customHeight="1">
      <c r="A100" s="9">
        <v>0.0</v>
      </c>
      <c r="B100" s="10">
        <v>20.0</v>
      </c>
      <c r="C100" s="9">
        <v>45.0</v>
      </c>
      <c r="D100" s="11">
        <v>10.0</v>
      </c>
      <c r="E100" s="9">
        <v>0.04911880317974406</v>
      </c>
      <c r="F100" s="10">
        <v>17.33408415298743</v>
      </c>
      <c r="G100" s="9">
        <v>42.74158920701623</v>
      </c>
      <c r="H100" s="11">
        <v>8.905378690795983</v>
      </c>
      <c r="I100" s="9">
        <v>0.0</v>
      </c>
      <c r="J100" s="10">
        <v>9.329456045332876</v>
      </c>
      <c r="K100" s="9">
        <v>82.81516946160832</v>
      </c>
      <c r="L100" s="11">
        <v>12.43902059323781</v>
      </c>
      <c r="M100" s="11">
        <v>0.0357612220609597</v>
      </c>
      <c r="N100" s="11">
        <v>0.2546211308596279</v>
      </c>
      <c r="O100" s="11">
        <v>0.4159821636910838</v>
      </c>
      <c r="P100" s="11">
        <v>0.2128831238861124</v>
      </c>
      <c r="Q100" s="11">
        <v>0.1040966876908145</v>
      </c>
      <c r="R100" s="11">
        <v>0.5645549518382471</v>
      </c>
      <c r="S100" s="12">
        <v>0.0</v>
      </c>
      <c r="T100" s="11">
        <v>0.006924867630004883</v>
      </c>
      <c r="U100" s="13">
        <v>16.0</v>
      </c>
      <c r="V100" s="13">
        <v>3.0</v>
      </c>
      <c r="AB100" s="14">
        <f t="shared" si="1"/>
        <v>360.0491188</v>
      </c>
    </row>
    <row r="101" ht="15.75" customHeight="1">
      <c r="A101" s="9">
        <v>0.0</v>
      </c>
      <c r="B101" s="10">
        <v>20.0</v>
      </c>
      <c r="C101" s="9">
        <v>45.0</v>
      </c>
      <c r="D101" s="11">
        <v>10.0</v>
      </c>
      <c r="E101" s="9">
        <v>2.004345385572265</v>
      </c>
      <c r="F101" s="10">
        <v>30.27576041051439</v>
      </c>
      <c r="G101" s="9">
        <v>147.1136957254729</v>
      </c>
      <c r="H101" s="11">
        <v>9.180901826273235</v>
      </c>
      <c r="I101" s="9">
        <v>0.0</v>
      </c>
      <c r="J101" s="10">
        <v>43.54090785730326</v>
      </c>
      <c r="K101" s="9">
        <v>160.6716191424744</v>
      </c>
      <c r="L101" s="11">
        <v>7.699424694356601</v>
      </c>
      <c r="M101" s="11">
        <v>0.1067699338210121</v>
      </c>
      <c r="N101" s="11">
        <v>1.875201477424651</v>
      </c>
      <c r="O101" s="11">
        <v>3.196063871078815</v>
      </c>
      <c r="P101" s="11">
        <v>0.561657899050554</v>
      </c>
      <c r="Q101" s="11">
        <v>1.150015094244332</v>
      </c>
      <c r="R101" s="11">
        <v>4.115016650504445</v>
      </c>
      <c r="S101" s="12">
        <v>0.0</v>
      </c>
      <c r="T101" s="11">
        <v>0.008994579315185547</v>
      </c>
      <c r="U101" s="13">
        <v>19.0</v>
      </c>
      <c r="V101" s="13">
        <v>3.0</v>
      </c>
      <c r="AB101" s="14">
        <f t="shared" si="1"/>
        <v>362.0043454</v>
      </c>
    </row>
    <row r="102" ht="15.75" customHeight="1">
      <c r="A102" s="9">
        <v>0.0</v>
      </c>
      <c r="B102" s="10">
        <v>20.0</v>
      </c>
      <c r="C102" s="9">
        <v>45.0</v>
      </c>
      <c r="D102" s="11">
        <v>10.0</v>
      </c>
      <c r="E102" s="9">
        <v>359.9567607656236</v>
      </c>
      <c r="F102" s="10">
        <v>22.63622234603704</v>
      </c>
      <c r="G102" s="9">
        <v>45.96490207471388</v>
      </c>
      <c r="H102" s="11">
        <v>11.51521283237734</v>
      </c>
      <c r="I102" s="9">
        <v>0.0</v>
      </c>
      <c r="J102" s="10">
        <v>25.19592880958112</v>
      </c>
      <c r="K102" s="9">
        <v>79.39080407133483</v>
      </c>
      <c r="L102" s="11">
        <v>12.91965875241681</v>
      </c>
      <c r="M102" s="11">
        <v>0.03321950758320704</v>
      </c>
      <c r="N102" s="11">
        <v>0.4051140315805201</v>
      </c>
      <c r="O102" s="11">
        <v>0.4129357121031621</v>
      </c>
      <c r="P102" s="11">
        <v>0.3017148889701235</v>
      </c>
      <c r="Q102" s="11">
        <v>0.08768173337544673</v>
      </c>
      <c r="R102" s="11">
        <v>0.6334207640593577</v>
      </c>
      <c r="S102" s="12">
        <v>0.0</v>
      </c>
      <c r="T102" s="11">
        <v>0.00899505615234375</v>
      </c>
      <c r="U102" s="13">
        <v>16.0</v>
      </c>
      <c r="V102" s="13">
        <v>3.0</v>
      </c>
      <c r="AB102" s="14">
        <f t="shared" si="1"/>
        <v>359.9567608</v>
      </c>
    </row>
    <row r="103" ht="15.75" customHeight="1">
      <c r="A103" s="14"/>
      <c r="B103" s="29"/>
      <c r="C103" s="14"/>
      <c r="D103" s="2"/>
      <c r="E103" s="14"/>
      <c r="F103" s="29"/>
      <c r="G103" s="14"/>
      <c r="H103" s="2"/>
      <c r="I103" s="14"/>
      <c r="J103" s="29"/>
      <c r="K103" s="14"/>
      <c r="L103" s="2"/>
      <c r="M103" s="2"/>
      <c r="N103" s="2"/>
      <c r="O103" s="2"/>
      <c r="P103" s="2"/>
      <c r="Q103" s="2"/>
      <c r="R103" s="2"/>
      <c r="T103" s="2"/>
      <c r="U103" s="4"/>
      <c r="V103" s="2"/>
    </row>
    <row r="104" ht="15.75" customHeight="1">
      <c r="A104" s="14"/>
      <c r="B104" s="29"/>
      <c r="C104" s="14"/>
      <c r="D104" s="2"/>
      <c r="E104" s="14"/>
      <c r="F104" s="29"/>
      <c r="G104" s="14"/>
      <c r="H104" s="2"/>
      <c r="I104" s="14"/>
      <c r="J104" s="29"/>
      <c r="K104" s="14"/>
      <c r="L104" s="2"/>
      <c r="M104" s="2"/>
      <c r="N104" s="2"/>
      <c r="O104" s="2"/>
      <c r="P104" s="2"/>
      <c r="Q104" s="2"/>
      <c r="R104" s="2"/>
      <c r="T104" s="2"/>
      <c r="U104" s="4"/>
      <c r="V104" s="2"/>
    </row>
    <row r="105" ht="15.75" customHeight="1">
      <c r="A105" s="14"/>
      <c r="B105" s="29"/>
      <c r="C105" s="14"/>
      <c r="D105" s="2"/>
      <c r="E105" s="14"/>
      <c r="F105" s="29"/>
      <c r="G105" s="14"/>
      <c r="H105" s="2"/>
      <c r="I105" s="14"/>
      <c r="J105" s="29"/>
      <c r="K105" s="14"/>
      <c r="L105" s="2"/>
      <c r="M105" s="2"/>
      <c r="N105" s="2"/>
      <c r="O105" s="2"/>
      <c r="P105" s="2"/>
      <c r="Q105" s="2"/>
      <c r="R105" s="2"/>
      <c r="T105" s="2"/>
      <c r="U105" s="4"/>
      <c r="V105" s="2"/>
    </row>
    <row r="106" ht="15.75" customHeight="1">
      <c r="A106" s="14"/>
      <c r="B106" s="29"/>
      <c r="C106" s="14"/>
      <c r="D106" s="2"/>
      <c r="E106" s="14"/>
      <c r="F106" s="29"/>
      <c r="G106" s="14"/>
      <c r="H106" s="2"/>
      <c r="I106" s="14"/>
      <c r="J106" s="29"/>
      <c r="K106" s="14"/>
      <c r="L106" s="2"/>
      <c r="M106" s="2"/>
      <c r="N106" s="2"/>
      <c r="O106" s="2"/>
      <c r="P106" s="2"/>
      <c r="Q106" s="2"/>
      <c r="R106" s="2"/>
      <c r="T106" s="2"/>
      <c r="U106" s="4"/>
      <c r="V106" s="2"/>
    </row>
    <row r="107" ht="15.75" customHeight="1">
      <c r="A107" s="14"/>
      <c r="B107" s="29"/>
      <c r="C107" s="14"/>
      <c r="D107" s="2"/>
      <c r="E107" s="14"/>
      <c r="F107" s="29"/>
      <c r="G107" s="14"/>
      <c r="H107" s="2"/>
      <c r="I107" s="14"/>
      <c r="J107" s="29"/>
      <c r="K107" s="14"/>
      <c r="L107" s="2"/>
      <c r="M107" s="2"/>
      <c r="N107" s="2"/>
      <c r="O107" s="2"/>
      <c r="P107" s="2"/>
      <c r="Q107" s="2"/>
      <c r="R107" s="2"/>
      <c r="T107" s="2"/>
      <c r="U107" s="4"/>
      <c r="V107" s="2"/>
    </row>
    <row r="108" ht="15.75" customHeight="1">
      <c r="A108" s="14"/>
      <c r="B108" s="29"/>
      <c r="C108" s="14"/>
      <c r="D108" s="2"/>
      <c r="E108" s="14"/>
      <c r="F108" s="29"/>
      <c r="G108" s="14"/>
      <c r="H108" s="2"/>
      <c r="I108" s="14"/>
      <c r="J108" s="29"/>
      <c r="K108" s="14"/>
      <c r="L108" s="2"/>
      <c r="M108" s="2"/>
      <c r="N108" s="2"/>
      <c r="O108" s="2"/>
      <c r="P108" s="2"/>
      <c r="Q108" s="2"/>
      <c r="R108" s="2"/>
      <c r="T108" s="2"/>
      <c r="U108" s="4"/>
      <c r="V108" s="2"/>
    </row>
    <row r="109" ht="15.75" customHeight="1">
      <c r="A109" s="14"/>
      <c r="B109" s="29"/>
      <c r="C109" s="14"/>
      <c r="D109" s="2"/>
      <c r="E109" s="14"/>
      <c r="F109" s="29"/>
      <c r="G109" s="14"/>
      <c r="H109" s="2"/>
      <c r="I109" s="14"/>
      <c r="J109" s="29"/>
      <c r="K109" s="14"/>
      <c r="L109" s="2"/>
      <c r="M109" s="2"/>
      <c r="N109" s="2"/>
      <c r="O109" s="2"/>
      <c r="P109" s="2"/>
      <c r="Q109" s="2"/>
      <c r="R109" s="2"/>
      <c r="T109" s="2"/>
      <c r="U109" s="4"/>
      <c r="V109" s="2"/>
    </row>
    <row r="110" ht="15.75" customHeight="1">
      <c r="A110" s="14"/>
      <c r="B110" s="29"/>
      <c r="C110" s="14"/>
      <c r="D110" s="2"/>
      <c r="E110" s="14"/>
      <c r="F110" s="29"/>
      <c r="G110" s="14"/>
      <c r="H110" s="2"/>
      <c r="I110" s="14"/>
      <c r="J110" s="29"/>
      <c r="K110" s="14"/>
      <c r="L110" s="2"/>
      <c r="M110" s="2"/>
      <c r="N110" s="2"/>
      <c r="O110" s="2"/>
      <c r="P110" s="2"/>
      <c r="Q110" s="2"/>
      <c r="R110" s="2"/>
      <c r="T110" s="2"/>
      <c r="U110" s="4"/>
      <c r="V110" s="2"/>
    </row>
    <row r="111" ht="15.75" customHeight="1">
      <c r="A111" s="14"/>
      <c r="B111" s="29"/>
      <c r="C111" s="14"/>
      <c r="D111" s="2"/>
      <c r="E111" s="14"/>
      <c r="F111" s="29"/>
      <c r="G111" s="14"/>
      <c r="H111" s="2"/>
      <c r="I111" s="14"/>
      <c r="J111" s="29"/>
      <c r="K111" s="14"/>
      <c r="L111" s="2"/>
      <c r="M111" s="2"/>
      <c r="N111" s="2"/>
      <c r="O111" s="2"/>
      <c r="P111" s="2"/>
      <c r="Q111" s="2"/>
      <c r="R111" s="2"/>
      <c r="T111" s="2"/>
      <c r="U111" s="4"/>
      <c r="V111" s="2"/>
    </row>
    <row r="112" ht="15.75" customHeight="1">
      <c r="A112" s="14"/>
      <c r="B112" s="29"/>
      <c r="C112" s="14"/>
      <c r="D112" s="2"/>
      <c r="E112" s="14"/>
      <c r="F112" s="29"/>
      <c r="G112" s="14"/>
      <c r="H112" s="2"/>
      <c r="I112" s="14"/>
      <c r="J112" s="29"/>
      <c r="K112" s="14"/>
      <c r="L112" s="2"/>
      <c r="M112" s="2"/>
      <c r="N112" s="2"/>
      <c r="O112" s="2"/>
      <c r="P112" s="2"/>
      <c r="Q112" s="2"/>
      <c r="R112" s="2"/>
      <c r="T112" s="2"/>
      <c r="U112" s="4"/>
      <c r="V112" s="2"/>
    </row>
    <row r="113" ht="15.75" customHeight="1">
      <c r="A113" s="14"/>
      <c r="B113" s="29"/>
      <c r="C113" s="14"/>
      <c r="D113" s="2"/>
      <c r="E113" s="14"/>
      <c r="F113" s="29"/>
      <c r="G113" s="14"/>
      <c r="H113" s="2"/>
      <c r="I113" s="14"/>
      <c r="J113" s="29"/>
      <c r="K113" s="14"/>
      <c r="L113" s="2"/>
      <c r="M113" s="2"/>
      <c r="N113" s="2"/>
      <c r="O113" s="2"/>
      <c r="P113" s="2"/>
      <c r="Q113" s="2"/>
      <c r="R113" s="2"/>
      <c r="T113" s="2"/>
      <c r="U113" s="4"/>
      <c r="V113" s="2"/>
    </row>
    <row r="114" ht="15.75" customHeight="1">
      <c r="A114" s="14"/>
      <c r="B114" s="29"/>
      <c r="C114" s="14"/>
      <c r="D114" s="2"/>
      <c r="E114" s="14"/>
      <c r="F114" s="29"/>
      <c r="G114" s="14"/>
      <c r="H114" s="2"/>
      <c r="I114" s="14"/>
      <c r="J114" s="29"/>
      <c r="K114" s="14"/>
      <c r="L114" s="2"/>
      <c r="M114" s="2"/>
      <c r="N114" s="2"/>
      <c r="O114" s="2"/>
      <c r="P114" s="2"/>
      <c r="Q114" s="2"/>
      <c r="R114" s="2"/>
      <c r="T114" s="2"/>
      <c r="U114" s="4"/>
      <c r="V114" s="2"/>
    </row>
    <row r="115" ht="15.75" customHeight="1">
      <c r="A115" s="14"/>
      <c r="B115" s="29"/>
      <c r="C115" s="14"/>
      <c r="D115" s="2"/>
      <c r="E115" s="14"/>
      <c r="F115" s="29"/>
      <c r="G115" s="14"/>
      <c r="H115" s="2"/>
      <c r="I115" s="14"/>
      <c r="J115" s="29"/>
      <c r="K115" s="14"/>
      <c r="L115" s="2"/>
      <c r="M115" s="2"/>
      <c r="N115" s="2"/>
      <c r="O115" s="2"/>
      <c r="P115" s="2"/>
      <c r="Q115" s="2"/>
      <c r="R115" s="2"/>
      <c r="T115" s="2"/>
      <c r="U115" s="4"/>
      <c r="V115" s="2"/>
    </row>
    <row r="116" ht="15.75" customHeight="1">
      <c r="A116" s="14"/>
      <c r="B116" s="29"/>
      <c r="C116" s="14"/>
      <c r="D116" s="2"/>
      <c r="E116" s="14"/>
      <c r="F116" s="29"/>
      <c r="G116" s="14"/>
      <c r="H116" s="2"/>
      <c r="I116" s="14"/>
      <c r="J116" s="29"/>
      <c r="K116" s="14"/>
      <c r="L116" s="2"/>
      <c r="M116" s="2"/>
      <c r="N116" s="2"/>
      <c r="O116" s="2"/>
      <c r="P116" s="2"/>
      <c r="Q116" s="2"/>
      <c r="R116" s="2"/>
      <c r="T116" s="2"/>
      <c r="U116" s="4"/>
      <c r="V116" s="2"/>
    </row>
    <row r="117" ht="15.75" customHeight="1">
      <c r="A117" s="14"/>
      <c r="B117" s="29"/>
      <c r="C117" s="14"/>
      <c r="D117" s="2"/>
      <c r="E117" s="14"/>
      <c r="F117" s="29"/>
      <c r="G117" s="14"/>
      <c r="H117" s="2"/>
      <c r="I117" s="14"/>
      <c r="J117" s="29"/>
      <c r="K117" s="14"/>
      <c r="L117" s="2"/>
      <c r="M117" s="2"/>
      <c r="N117" s="2"/>
      <c r="O117" s="2"/>
      <c r="P117" s="2"/>
      <c r="Q117" s="2"/>
      <c r="R117" s="2"/>
      <c r="T117" s="2"/>
      <c r="U117" s="4"/>
      <c r="V117" s="2"/>
    </row>
    <row r="118" ht="15.75" customHeight="1">
      <c r="A118" s="14"/>
      <c r="B118" s="29"/>
      <c r="C118" s="14"/>
      <c r="D118" s="2"/>
      <c r="E118" s="14"/>
      <c r="F118" s="29"/>
      <c r="G118" s="14"/>
      <c r="H118" s="2"/>
      <c r="I118" s="14"/>
      <c r="J118" s="29"/>
      <c r="K118" s="14"/>
      <c r="L118" s="2"/>
      <c r="M118" s="2"/>
      <c r="N118" s="2"/>
      <c r="O118" s="2"/>
      <c r="P118" s="2"/>
      <c r="Q118" s="2"/>
      <c r="R118" s="2"/>
      <c r="T118" s="2"/>
      <c r="U118" s="4"/>
      <c r="V118" s="2"/>
    </row>
    <row r="119" ht="15.75" customHeight="1">
      <c r="A119" s="14"/>
      <c r="B119" s="29"/>
      <c r="C119" s="14"/>
      <c r="D119" s="2"/>
      <c r="E119" s="14"/>
      <c r="F119" s="29"/>
      <c r="G119" s="14"/>
      <c r="H119" s="2"/>
      <c r="I119" s="14"/>
      <c r="J119" s="29"/>
      <c r="K119" s="14"/>
      <c r="L119" s="2"/>
      <c r="M119" s="2"/>
      <c r="N119" s="2"/>
      <c r="O119" s="2"/>
      <c r="P119" s="2"/>
      <c r="Q119" s="2"/>
      <c r="R119" s="2"/>
      <c r="T119" s="2"/>
      <c r="U119" s="4"/>
      <c r="V119" s="2"/>
    </row>
    <row r="120" ht="15.75" customHeight="1">
      <c r="A120" s="14"/>
      <c r="B120" s="29"/>
      <c r="C120" s="14"/>
      <c r="D120" s="2"/>
      <c r="E120" s="14"/>
      <c r="F120" s="29"/>
      <c r="G120" s="14"/>
      <c r="H120" s="2"/>
      <c r="I120" s="14"/>
      <c r="J120" s="29"/>
      <c r="K120" s="14"/>
      <c r="L120" s="2"/>
      <c r="M120" s="2"/>
      <c r="N120" s="2"/>
      <c r="O120" s="2"/>
      <c r="P120" s="2"/>
      <c r="Q120" s="2"/>
      <c r="R120" s="2"/>
      <c r="T120" s="2"/>
      <c r="U120" s="4"/>
      <c r="V120" s="2"/>
    </row>
    <row r="121" ht="15.75" customHeight="1">
      <c r="A121" s="14"/>
      <c r="B121" s="29"/>
      <c r="C121" s="14"/>
      <c r="D121" s="2"/>
      <c r="E121" s="14"/>
      <c r="F121" s="29"/>
      <c r="G121" s="14"/>
      <c r="H121" s="2"/>
      <c r="I121" s="14"/>
      <c r="J121" s="29"/>
      <c r="K121" s="14"/>
      <c r="L121" s="2"/>
      <c r="M121" s="2"/>
      <c r="N121" s="2"/>
      <c r="O121" s="2"/>
      <c r="P121" s="2"/>
      <c r="Q121" s="2"/>
      <c r="R121" s="2"/>
      <c r="T121" s="2"/>
      <c r="U121" s="4"/>
      <c r="V121" s="2"/>
    </row>
    <row r="122" ht="15.75" customHeight="1">
      <c r="A122" s="14"/>
      <c r="B122" s="29"/>
      <c r="C122" s="14"/>
      <c r="D122" s="2"/>
      <c r="E122" s="14"/>
      <c r="F122" s="29"/>
      <c r="G122" s="14"/>
      <c r="H122" s="2"/>
      <c r="I122" s="14"/>
      <c r="J122" s="29"/>
      <c r="K122" s="14"/>
      <c r="L122" s="2"/>
      <c r="M122" s="2"/>
      <c r="N122" s="2"/>
      <c r="O122" s="2"/>
      <c r="P122" s="2"/>
      <c r="Q122" s="2"/>
      <c r="R122" s="2"/>
      <c r="T122" s="2"/>
      <c r="U122" s="4"/>
      <c r="V122" s="2"/>
    </row>
    <row r="123" ht="15.75" customHeight="1">
      <c r="A123" s="14"/>
      <c r="B123" s="29"/>
      <c r="C123" s="14"/>
      <c r="D123" s="2"/>
      <c r="E123" s="14"/>
      <c r="F123" s="29"/>
      <c r="G123" s="14"/>
      <c r="H123" s="2"/>
      <c r="I123" s="14"/>
      <c r="J123" s="29"/>
      <c r="K123" s="14"/>
      <c r="L123" s="2"/>
      <c r="M123" s="2"/>
      <c r="N123" s="2"/>
      <c r="O123" s="2"/>
      <c r="P123" s="2"/>
      <c r="Q123" s="2"/>
      <c r="R123" s="2"/>
      <c r="T123" s="2"/>
      <c r="U123" s="4"/>
      <c r="V123" s="2"/>
    </row>
    <row r="124" ht="15.75" customHeight="1">
      <c r="A124" s="14"/>
      <c r="B124" s="29"/>
      <c r="C124" s="14"/>
      <c r="D124" s="2"/>
      <c r="E124" s="14"/>
      <c r="F124" s="29"/>
      <c r="G124" s="14"/>
      <c r="H124" s="2"/>
      <c r="I124" s="14"/>
      <c r="J124" s="29"/>
      <c r="K124" s="14"/>
      <c r="L124" s="2"/>
      <c r="M124" s="2"/>
      <c r="N124" s="2"/>
      <c r="O124" s="2"/>
      <c r="P124" s="2"/>
      <c r="Q124" s="2"/>
      <c r="R124" s="2"/>
      <c r="T124" s="2"/>
      <c r="U124" s="4"/>
      <c r="V124" s="2"/>
    </row>
    <row r="125" ht="15.75" customHeight="1">
      <c r="A125" s="14"/>
      <c r="B125" s="29"/>
      <c r="C125" s="14"/>
      <c r="D125" s="2"/>
      <c r="E125" s="14"/>
      <c r="F125" s="29"/>
      <c r="G125" s="14"/>
      <c r="H125" s="2"/>
      <c r="I125" s="14"/>
      <c r="J125" s="29"/>
      <c r="K125" s="14"/>
      <c r="L125" s="2"/>
      <c r="M125" s="2"/>
      <c r="N125" s="2"/>
      <c r="O125" s="2"/>
      <c r="P125" s="2"/>
      <c r="Q125" s="2"/>
      <c r="R125" s="2"/>
      <c r="T125" s="2"/>
      <c r="U125" s="4"/>
      <c r="V125" s="2"/>
    </row>
    <row r="126" ht="15.75" customHeight="1">
      <c r="A126" s="14"/>
      <c r="B126" s="29"/>
      <c r="C126" s="14"/>
      <c r="D126" s="2"/>
      <c r="E126" s="14"/>
      <c r="F126" s="29"/>
      <c r="G126" s="14"/>
      <c r="H126" s="2"/>
      <c r="I126" s="14"/>
      <c r="J126" s="29"/>
      <c r="K126" s="14"/>
      <c r="L126" s="2"/>
      <c r="M126" s="2"/>
      <c r="N126" s="2"/>
      <c r="O126" s="2"/>
      <c r="P126" s="2"/>
      <c r="Q126" s="2"/>
      <c r="R126" s="2"/>
      <c r="T126" s="2"/>
      <c r="U126" s="4"/>
      <c r="V126" s="2"/>
    </row>
    <row r="127" ht="15.75" customHeight="1">
      <c r="A127" s="14"/>
      <c r="B127" s="29"/>
      <c r="C127" s="14"/>
      <c r="D127" s="2"/>
      <c r="E127" s="14"/>
      <c r="F127" s="29"/>
      <c r="G127" s="14"/>
      <c r="H127" s="2"/>
      <c r="I127" s="14"/>
      <c r="J127" s="29"/>
      <c r="K127" s="14"/>
      <c r="L127" s="2"/>
      <c r="M127" s="2"/>
      <c r="N127" s="2"/>
      <c r="O127" s="2"/>
      <c r="P127" s="2"/>
      <c r="Q127" s="2"/>
      <c r="R127" s="2"/>
      <c r="T127" s="2"/>
      <c r="U127" s="4"/>
      <c r="V127" s="2"/>
    </row>
    <row r="128" ht="15.75" customHeight="1">
      <c r="A128" s="14"/>
      <c r="B128" s="29"/>
      <c r="C128" s="14"/>
      <c r="D128" s="2"/>
      <c r="E128" s="14"/>
      <c r="F128" s="29"/>
      <c r="G128" s="14"/>
      <c r="H128" s="2"/>
      <c r="I128" s="14"/>
      <c r="J128" s="29"/>
      <c r="K128" s="14"/>
      <c r="L128" s="2"/>
      <c r="M128" s="2"/>
      <c r="N128" s="2"/>
      <c r="O128" s="2"/>
      <c r="P128" s="2"/>
      <c r="Q128" s="2"/>
      <c r="R128" s="2"/>
      <c r="T128" s="2"/>
      <c r="U128" s="4"/>
      <c r="V128" s="2"/>
    </row>
    <row r="129" ht="15.75" customHeight="1">
      <c r="A129" s="14"/>
      <c r="B129" s="29"/>
      <c r="C129" s="14"/>
      <c r="D129" s="2"/>
      <c r="E129" s="14"/>
      <c r="F129" s="29"/>
      <c r="G129" s="14"/>
      <c r="H129" s="2"/>
      <c r="I129" s="14"/>
      <c r="J129" s="29"/>
      <c r="K129" s="14"/>
      <c r="L129" s="2"/>
      <c r="M129" s="2"/>
      <c r="N129" s="2"/>
      <c r="O129" s="2"/>
      <c r="P129" s="2"/>
      <c r="Q129" s="2"/>
      <c r="R129" s="2"/>
      <c r="T129" s="2"/>
      <c r="U129" s="4"/>
      <c r="V129" s="2"/>
    </row>
    <row r="130" ht="15.75" customHeight="1">
      <c r="A130" s="14"/>
      <c r="B130" s="29"/>
      <c r="C130" s="14"/>
      <c r="D130" s="2"/>
      <c r="E130" s="14"/>
      <c r="F130" s="29"/>
      <c r="G130" s="14"/>
      <c r="H130" s="2"/>
      <c r="I130" s="14"/>
      <c r="J130" s="29"/>
      <c r="K130" s="14"/>
      <c r="L130" s="2"/>
      <c r="M130" s="2"/>
      <c r="N130" s="2"/>
      <c r="O130" s="2"/>
      <c r="P130" s="2"/>
      <c r="Q130" s="2"/>
      <c r="R130" s="2"/>
      <c r="T130" s="2"/>
      <c r="U130" s="4"/>
      <c r="V130" s="2"/>
    </row>
    <row r="131" ht="15.75" customHeight="1">
      <c r="A131" s="14"/>
      <c r="B131" s="29"/>
      <c r="C131" s="14"/>
      <c r="D131" s="2"/>
      <c r="E131" s="14"/>
      <c r="F131" s="29"/>
      <c r="G131" s="14"/>
      <c r="H131" s="2"/>
      <c r="I131" s="14"/>
      <c r="J131" s="29"/>
      <c r="K131" s="14"/>
      <c r="L131" s="2"/>
      <c r="M131" s="2"/>
      <c r="N131" s="2"/>
      <c r="O131" s="2"/>
      <c r="P131" s="2"/>
      <c r="Q131" s="2"/>
      <c r="R131" s="2"/>
      <c r="T131" s="2"/>
      <c r="U131" s="4"/>
      <c r="V131" s="2"/>
    </row>
    <row r="132" ht="15.75" customHeight="1">
      <c r="A132" s="14"/>
      <c r="B132" s="29"/>
      <c r="C132" s="14"/>
      <c r="D132" s="2"/>
      <c r="E132" s="14"/>
      <c r="F132" s="29"/>
      <c r="G132" s="14"/>
      <c r="H132" s="2"/>
      <c r="I132" s="14"/>
      <c r="J132" s="29"/>
      <c r="K132" s="14"/>
      <c r="L132" s="2"/>
      <c r="M132" s="2"/>
      <c r="N132" s="2"/>
      <c r="O132" s="2"/>
      <c r="P132" s="2"/>
      <c r="Q132" s="2"/>
      <c r="R132" s="2"/>
      <c r="T132" s="2"/>
      <c r="U132" s="4"/>
      <c r="V132" s="2"/>
    </row>
    <row r="133" ht="15.75" customHeight="1">
      <c r="A133" s="14"/>
      <c r="B133" s="29"/>
      <c r="C133" s="14"/>
      <c r="D133" s="2"/>
      <c r="E133" s="14"/>
      <c r="F133" s="29"/>
      <c r="G133" s="14"/>
      <c r="H133" s="2"/>
      <c r="I133" s="14"/>
      <c r="J133" s="29"/>
      <c r="K133" s="14"/>
      <c r="L133" s="2"/>
      <c r="M133" s="2"/>
      <c r="N133" s="2"/>
      <c r="O133" s="2"/>
      <c r="P133" s="2"/>
      <c r="Q133" s="2"/>
      <c r="R133" s="2"/>
      <c r="T133" s="2"/>
      <c r="U133" s="4"/>
      <c r="V133" s="2"/>
    </row>
    <row r="134" ht="15.75" customHeight="1">
      <c r="A134" s="14"/>
      <c r="B134" s="29"/>
      <c r="C134" s="14"/>
      <c r="D134" s="2"/>
      <c r="E134" s="14"/>
      <c r="F134" s="29"/>
      <c r="G134" s="14"/>
      <c r="H134" s="2"/>
      <c r="I134" s="14"/>
      <c r="J134" s="29"/>
      <c r="K134" s="14"/>
      <c r="L134" s="2"/>
      <c r="M134" s="2"/>
      <c r="N134" s="2"/>
      <c r="O134" s="2"/>
      <c r="P134" s="2"/>
      <c r="Q134" s="2"/>
      <c r="R134" s="2"/>
      <c r="T134" s="2"/>
      <c r="U134" s="4"/>
      <c r="V134" s="2"/>
    </row>
    <row r="135" ht="15.75" customHeight="1">
      <c r="A135" s="14"/>
      <c r="B135" s="29"/>
      <c r="C135" s="14"/>
      <c r="D135" s="2"/>
      <c r="E135" s="14"/>
      <c r="F135" s="29"/>
      <c r="G135" s="14"/>
      <c r="H135" s="2"/>
      <c r="I135" s="14"/>
      <c r="J135" s="29"/>
      <c r="K135" s="14"/>
      <c r="L135" s="2"/>
      <c r="M135" s="2"/>
      <c r="N135" s="2"/>
      <c r="O135" s="2"/>
      <c r="P135" s="2"/>
      <c r="Q135" s="2"/>
      <c r="R135" s="2"/>
      <c r="T135" s="2"/>
      <c r="U135" s="4"/>
      <c r="V135" s="2"/>
    </row>
    <row r="136" ht="15.75" customHeight="1">
      <c r="A136" s="14"/>
      <c r="B136" s="29"/>
      <c r="C136" s="14"/>
      <c r="D136" s="2"/>
      <c r="E136" s="14"/>
      <c r="F136" s="29"/>
      <c r="G136" s="14"/>
      <c r="H136" s="2"/>
      <c r="I136" s="14"/>
      <c r="J136" s="29"/>
      <c r="K136" s="14"/>
      <c r="L136" s="2"/>
      <c r="M136" s="2"/>
      <c r="N136" s="2"/>
      <c r="O136" s="2"/>
      <c r="P136" s="2"/>
      <c r="Q136" s="2"/>
      <c r="R136" s="2"/>
      <c r="T136" s="2"/>
      <c r="U136" s="4"/>
      <c r="V136" s="2"/>
    </row>
    <row r="137" ht="15.75" customHeight="1">
      <c r="A137" s="14"/>
      <c r="B137" s="29"/>
      <c r="C137" s="14"/>
      <c r="D137" s="2"/>
      <c r="E137" s="14"/>
      <c r="F137" s="29"/>
      <c r="G137" s="14"/>
      <c r="H137" s="2"/>
      <c r="I137" s="14"/>
      <c r="J137" s="29"/>
      <c r="K137" s="14"/>
      <c r="L137" s="2"/>
      <c r="M137" s="2"/>
      <c r="N137" s="2"/>
      <c r="O137" s="2"/>
      <c r="P137" s="2"/>
      <c r="Q137" s="2"/>
      <c r="R137" s="2"/>
      <c r="T137" s="2"/>
      <c r="U137" s="4"/>
      <c r="V137" s="2"/>
    </row>
    <row r="138" ht="15.75" customHeight="1">
      <c r="A138" s="14"/>
      <c r="B138" s="29"/>
      <c r="C138" s="14"/>
      <c r="D138" s="2"/>
      <c r="E138" s="14"/>
      <c r="F138" s="29"/>
      <c r="G138" s="14"/>
      <c r="H138" s="2"/>
      <c r="I138" s="14"/>
      <c r="J138" s="29"/>
      <c r="K138" s="14"/>
      <c r="L138" s="2"/>
      <c r="M138" s="2"/>
      <c r="N138" s="2"/>
      <c r="O138" s="2"/>
      <c r="P138" s="2"/>
      <c r="Q138" s="2"/>
      <c r="R138" s="2"/>
      <c r="T138" s="2"/>
      <c r="U138" s="4"/>
      <c r="V138" s="2"/>
    </row>
    <row r="139" ht="15.75" customHeight="1">
      <c r="A139" s="14"/>
      <c r="B139" s="29"/>
      <c r="C139" s="14"/>
      <c r="D139" s="2"/>
      <c r="E139" s="14"/>
      <c r="F139" s="29"/>
      <c r="G139" s="14"/>
      <c r="H139" s="2"/>
      <c r="I139" s="14"/>
      <c r="J139" s="29"/>
      <c r="K139" s="14"/>
      <c r="L139" s="2"/>
      <c r="M139" s="2"/>
      <c r="N139" s="2"/>
      <c r="O139" s="2"/>
      <c r="P139" s="2"/>
      <c r="Q139" s="2"/>
      <c r="R139" s="2"/>
      <c r="T139" s="2"/>
      <c r="U139" s="4"/>
      <c r="V139" s="2"/>
    </row>
    <row r="140" ht="15.75" customHeight="1">
      <c r="A140" s="14"/>
      <c r="B140" s="29"/>
      <c r="C140" s="14"/>
      <c r="D140" s="2"/>
      <c r="E140" s="14"/>
      <c r="F140" s="29"/>
      <c r="G140" s="14"/>
      <c r="H140" s="2"/>
      <c r="I140" s="14"/>
      <c r="J140" s="29"/>
      <c r="K140" s="14"/>
      <c r="L140" s="2"/>
      <c r="M140" s="2"/>
      <c r="N140" s="2"/>
      <c r="O140" s="2"/>
      <c r="P140" s="2"/>
      <c r="Q140" s="2"/>
      <c r="R140" s="2"/>
      <c r="T140" s="2"/>
      <c r="U140" s="4"/>
      <c r="V140" s="2"/>
    </row>
    <row r="141" ht="15.75" customHeight="1">
      <c r="A141" s="14"/>
      <c r="B141" s="29"/>
      <c r="C141" s="14"/>
      <c r="D141" s="2"/>
      <c r="E141" s="14"/>
      <c r="F141" s="29"/>
      <c r="G141" s="14"/>
      <c r="H141" s="2"/>
      <c r="I141" s="14"/>
      <c r="J141" s="29"/>
      <c r="K141" s="14"/>
      <c r="L141" s="2"/>
      <c r="M141" s="2"/>
      <c r="N141" s="2"/>
      <c r="O141" s="2"/>
      <c r="P141" s="2"/>
      <c r="Q141" s="2"/>
      <c r="R141" s="2"/>
      <c r="T141" s="2"/>
      <c r="U141" s="4"/>
      <c r="V141" s="2"/>
    </row>
    <row r="142" ht="15.75" customHeight="1">
      <c r="A142" s="14"/>
      <c r="B142" s="29"/>
      <c r="C142" s="14"/>
      <c r="D142" s="2"/>
      <c r="E142" s="14"/>
      <c r="F142" s="29"/>
      <c r="G142" s="14"/>
      <c r="H142" s="2"/>
      <c r="I142" s="14"/>
      <c r="J142" s="29"/>
      <c r="K142" s="14"/>
      <c r="L142" s="2"/>
      <c r="M142" s="2"/>
      <c r="N142" s="2"/>
      <c r="O142" s="2"/>
      <c r="P142" s="2"/>
      <c r="Q142" s="2"/>
      <c r="R142" s="2"/>
      <c r="T142" s="2"/>
      <c r="U142" s="4"/>
      <c r="V142" s="2"/>
    </row>
    <row r="143" ht="15.75" customHeight="1">
      <c r="A143" s="14"/>
      <c r="B143" s="29"/>
      <c r="C143" s="14"/>
      <c r="D143" s="2"/>
      <c r="E143" s="14"/>
      <c r="F143" s="29"/>
      <c r="G143" s="14"/>
      <c r="H143" s="2"/>
      <c r="I143" s="14"/>
      <c r="J143" s="29"/>
      <c r="K143" s="14"/>
      <c r="L143" s="2"/>
      <c r="M143" s="2"/>
      <c r="N143" s="2"/>
      <c r="O143" s="2"/>
      <c r="P143" s="2"/>
      <c r="Q143" s="2"/>
      <c r="R143" s="2"/>
      <c r="T143" s="2"/>
      <c r="U143" s="4"/>
      <c r="V143" s="2"/>
    </row>
    <row r="144" ht="15.75" customHeight="1">
      <c r="A144" s="14"/>
      <c r="B144" s="29"/>
      <c r="C144" s="14"/>
      <c r="D144" s="2"/>
      <c r="E144" s="14"/>
      <c r="F144" s="29"/>
      <c r="G144" s="14"/>
      <c r="H144" s="2"/>
      <c r="I144" s="14"/>
      <c r="J144" s="29"/>
      <c r="K144" s="14"/>
      <c r="L144" s="2"/>
      <c r="M144" s="2"/>
      <c r="N144" s="2"/>
      <c r="O144" s="2"/>
      <c r="P144" s="2"/>
      <c r="Q144" s="2"/>
      <c r="R144" s="2"/>
      <c r="T144" s="2"/>
      <c r="U144" s="4"/>
      <c r="V144" s="2"/>
    </row>
    <row r="145" ht="15.75" customHeight="1">
      <c r="A145" s="14"/>
      <c r="B145" s="29"/>
      <c r="C145" s="14"/>
      <c r="D145" s="2"/>
      <c r="E145" s="14"/>
      <c r="F145" s="29"/>
      <c r="G145" s="14"/>
      <c r="H145" s="2"/>
      <c r="I145" s="14"/>
      <c r="J145" s="29"/>
      <c r="K145" s="14"/>
      <c r="L145" s="2"/>
      <c r="M145" s="2"/>
      <c r="N145" s="2"/>
      <c r="O145" s="2"/>
      <c r="P145" s="2"/>
      <c r="Q145" s="2"/>
      <c r="R145" s="2"/>
      <c r="T145" s="2"/>
      <c r="U145" s="4"/>
      <c r="V145" s="2"/>
    </row>
    <row r="146" ht="15.75" customHeight="1">
      <c r="A146" s="14"/>
      <c r="B146" s="29"/>
      <c r="C146" s="14"/>
      <c r="D146" s="2"/>
      <c r="E146" s="14"/>
      <c r="F146" s="29"/>
      <c r="G146" s="14"/>
      <c r="H146" s="2"/>
      <c r="I146" s="14"/>
      <c r="J146" s="29"/>
      <c r="K146" s="14"/>
      <c r="L146" s="2"/>
      <c r="M146" s="2"/>
      <c r="N146" s="2"/>
      <c r="O146" s="2"/>
      <c r="P146" s="2"/>
      <c r="Q146" s="2"/>
      <c r="R146" s="2"/>
      <c r="T146" s="2"/>
      <c r="U146" s="4"/>
      <c r="V146" s="2"/>
    </row>
    <row r="147" ht="15.75" customHeight="1">
      <c r="A147" s="14"/>
      <c r="B147" s="29"/>
      <c r="C147" s="14"/>
      <c r="D147" s="2"/>
      <c r="E147" s="14"/>
      <c r="F147" s="29"/>
      <c r="G147" s="14"/>
      <c r="H147" s="2"/>
      <c r="I147" s="14"/>
      <c r="J147" s="29"/>
      <c r="K147" s="14"/>
      <c r="L147" s="2"/>
      <c r="M147" s="2"/>
      <c r="N147" s="2"/>
      <c r="O147" s="2"/>
      <c r="P147" s="2"/>
      <c r="Q147" s="2"/>
      <c r="R147" s="2"/>
      <c r="T147" s="2"/>
      <c r="U147" s="4"/>
      <c r="V147" s="2"/>
    </row>
    <row r="148" ht="15.75" customHeight="1">
      <c r="A148" s="14"/>
      <c r="B148" s="29"/>
      <c r="C148" s="14"/>
      <c r="D148" s="2"/>
      <c r="E148" s="14"/>
      <c r="F148" s="29"/>
      <c r="G148" s="14"/>
      <c r="H148" s="2"/>
      <c r="I148" s="14"/>
      <c r="J148" s="29"/>
      <c r="K148" s="14"/>
      <c r="L148" s="2"/>
      <c r="M148" s="2"/>
      <c r="N148" s="2"/>
      <c r="O148" s="2"/>
      <c r="P148" s="2"/>
      <c r="Q148" s="2"/>
      <c r="R148" s="2"/>
      <c r="T148" s="2"/>
      <c r="U148" s="4"/>
      <c r="V148" s="2"/>
    </row>
    <row r="149" ht="15.75" customHeight="1">
      <c r="A149" s="14"/>
      <c r="B149" s="29"/>
      <c r="C149" s="14"/>
      <c r="D149" s="2"/>
      <c r="E149" s="14"/>
      <c r="F149" s="29"/>
      <c r="G149" s="14"/>
      <c r="H149" s="2"/>
      <c r="I149" s="14"/>
      <c r="J149" s="29"/>
      <c r="K149" s="14"/>
      <c r="L149" s="2"/>
      <c r="M149" s="2"/>
      <c r="N149" s="2"/>
      <c r="O149" s="2"/>
      <c r="P149" s="2"/>
      <c r="Q149" s="2"/>
      <c r="R149" s="2"/>
      <c r="T149" s="2"/>
      <c r="U149" s="4"/>
      <c r="V149" s="2"/>
    </row>
    <row r="150" ht="15.75" customHeight="1">
      <c r="A150" s="14"/>
      <c r="B150" s="29"/>
      <c r="C150" s="14"/>
      <c r="D150" s="2"/>
      <c r="E150" s="14"/>
      <c r="F150" s="29"/>
      <c r="G150" s="14"/>
      <c r="H150" s="2"/>
      <c r="I150" s="14"/>
      <c r="J150" s="29"/>
      <c r="K150" s="14"/>
      <c r="L150" s="2"/>
      <c r="M150" s="2"/>
      <c r="N150" s="2"/>
      <c r="O150" s="2"/>
      <c r="P150" s="2"/>
      <c r="Q150" s="2"/>
      <c r="R150" s="2"/>
      <c r="T150" s="2"/>
      <c r="U150" s="4"/>
      <c r="V150" s="2"/>
    </row>
    <row r="151" ht="15.75" customHeight="1">
      <c r="A151" s="14"/>
      <c r="B151" s="29"/>
      <c r="C151" s="14"/>
      <c r="D151" s="2"/>
      <c r="E151" s="14"/>
      <c r="F151" s="29"/>
      <c r="G151" s="14"/>
      <c r="H151" s="2"/>
      <c r="I151" s="14"/>
      <c r="J151" s="29"/>
      <c r="K151" s="14"/>
      <c r="L151" s="2"/>
      <c r="M151" s="2"/>
      <c r="N151" s="2"/>
      <c r="O151" s="2"/>
      <c r="P151" s="2"/>
      <c r="Q151" s="2"/>
      <c r="R151" s="2"/>
      <c r="T151" s="2"/>
      <c r="U151" s="4"/>
      <c r="V151" s="2"/>
    </row>
    <row r="152" ht="15.75" customHeight="1">
      <c r="A152" s="14"/>
      <c r="B152" s="29"/>
      <c r="C152" s="14"/>
      <c r="D152" s="2"/>
      <c r="E152" s="14"/>
      <c r="F152" s="29"/>
      <c r="G152" s="14"/>
      <c r="H152" s="2"/>
      <c r="I152" s="14"/>
      <c r="J152" s="29"/>
      <c r="K152" s="14"/>
      <c r="L152" s="2"/>
      <c r="M152" s="2"/>
      <c r="N152" s="2"/>
      <c r="O152" s="2"/>
      <c r="P152" s="2"/>
      <c r="Q152" s="2"/>
      <c r="R152" s="2"/>
      <c r="T152" s="2"/>
      <c r="U152" s="4"/>
      <c r="V152" s="2"/>
    </row>
    <row r="153" ht="15.75" customHeight="1">
      <c r="A153" s="14"/>
      <c r="B153" s="29"/>
      <c r="C153" s="14"/>
      <c r="D153" s="2"/>
      <c r="E153" s="14"/>
      <c r="F153" s="29"/>
      <c r="G153" s="14"/>
      <c r="H153" s="2"/>
      <c r="I153" s="14"/>
      <c r="J153" s="29"/>
      <c r="K153" s="14"/>
      <c r="L153" s="2"/>
      <c r="M153" s="2"/>
      <c r="N153" s="2"/>
      <c r="O153" s="2"/>
      <c r="P153" s="2"/>
      <c r="Q153" s="2"/>
      <c r="R153" s="2"/>
      <c r="T153" s="2"/>
      <c r="U153" s="4"/>
      <c r="V153" s="2"/>
    </row>
    <row r="154" ht="15.75" customHeight="1">
      <c r="A154" s="14"/>
      <c r="B154" s="29"/>
      <c r="C154" s="14"/>
      <c r="D154" s="2"/>
      <c r="E154" s="14"/>
      <c r="F154" s="29"/>
      <c r="G154" s="14"/>
      <c r="H154" s="2"/>
      <c r="I154" s="14"/>
      <c r="J154" s="29"/>
      <c r="K154" s="14"/>
      <c r="L154" s="2"/>
      <c r="M154" s="2"/>
      <c r="N154" s="2"/>
      <c r="O154" s="2"/>
      <c r="P154" s="2"/>
      <c r="Q154" s="2"/>
      <c r="R154" s="2"/>
      <c r="T154" s="2"/>
      <c r="U154" s="4"/>
      <c r="V154" s="2"/>
    </row>
    <row r="155" ht="15.75" customHeight="1">
      <c r="A155" s="14"/>
      <c r="B155" s="29"/>
      <c r="C155" s="14"/>
      <c r="D155" s="2"/>
      <c r="E155" s="14"/>
      <c r="F155" s="29"/>
      <c r="G155" s="14"/>
      <c r="H155" s="2"/>
      <c r="I155" s="14"/>
      <c r="J155" s="29"/>
      <c r="K155" s="14"/>
      <c r="L155" s="2"/>
      <c r="M155" s="2"/>
      <c r="N155" s="2"/>
      <c r="O155" s="2"/>
      <c r="P155" s="2"/>
      <c r="Q155" s="2"/>
      <c r="R155" s="2"/>
      <c r="T155" s="2"/>
      <c r="U155" s="4"/>
      <c r="V155" s="2"/>
    </row>
    <row r="156" ht="15.75" customHeight="1">
      <c r="A156" s="14"/>
      <c r="B156" s="29"/>
      <c r="C156" s="14"/>
      <c r="D156" s="2"/>
      <c r="E156" s="14"/>
      <c r="F156" s="29"/>
      <c r="G156" s="14"/>
      <c r="H156" s="2"/>
      <c r="I156" s="14"/>
      <c r="J156" s="29"/>
      <c r="K156" s="14"/>
      <c r="L156" s="2"/>
      <c r="M156" s="2"/>
      <c r="N156" s="2"/>
      <c r="O156" s="2"/>
      <c r="P156" s="2"/>
      <c r="Q156" s="2"/>
      <c r="R156" s="2"/>
      <c r="T156" s="2"/>
      <c r="U156" s="4"/>
      <c r="V156" s="2"/>
    </row>
    <row r="157" ht="15.75" customHeight="1">
      <c r="A157" s="14"/>
      <c r="B157" s="29"/>
      <c r="C157" s="14"/>
      <c r="D157" s="2"/>
      <c r="E157" s="14"/>
      <c r="F157" s="29"/>
      <c r="G157" s="14"/>
      <c r="H157" s="2"/>
      <c r="I157" s="14"/>
      <c r="J157" s="29"/>
      <c r="K157" s="14"/>
      <c r="L157" s="2"/>
      <c r="M157" s="2"/>
      <c r="N157" s="2"/>
      <c r="O157" s="2"/>
      <c r="P157" s="2"/>
      <c r="Q157" s="2"/>
      <c r="R157" s="2"/>
      <c r="T157" s="2"/>
      <c r="U157" s="4"/>
      <c r="V157" s="2"/>
    </row>
    <row r="158" ht="15.75" customHeight="1">
      <c r="A158" s="14"/>
      <c r="B158" s="29"/>
      <c r="C158" s="14"/>
      <c r="D158" s="2"/>
      <c r="E158" s="14"/>
      <c r="F158" s="29"/>
      <c r="G158" s="14"/>
      <c r="H158" s="2"/>
      <c r="I158" s="14"/>
      <c r="J158" s="29"/>
      <c r="K158" s="14"/>
      <c r="L158" s="2"/>
      <c r="M158" s="2"/>
      <c r="N158" s="2"/>
      <c r="O158" s="2"/>
      <c r="P158" s="2"/>
      <c r="Q158" s="2"/>
      <c r="R158" s="2"/>
      <c r="T158" s="2"/>
      <c r="U158" s="4"/>
      <c r="V158" s="2"/>
    </row>
    <row r="159" ht="15.75" customHeight="1">
      <c r="A159" s="14"/>
      <c r="B159" s="29"/>
      <c r="C159" s="14"/>
      <c r="D159" s="2"/>
      <c r="E159" s="14"/>
      <c r="F159" s="29"/>
      <c r="G159" s="14"/>
      <c r="H159" s="2"/>
      <c r="I159" s="14"/>
      <c r="J159" s="29"/>
      <c r="K159" s="14"/>
      <c r="L159" s="2"/>
      <c r="M159" s="2"/>
      <c r="N159" s="2"/>
      <c r="O159" s="2"/>
      <c r="P159" s="2"/>
      <c r="Q159" s="2"/>
      <c r="R159" s="2"/>
      <c r="T159" s="2"/>
      <c r="U159" s="4"/>
      <c r="V159" s="2"/>
    </row>
    <row r="160" ht="15.75" customHeight="1">
      <c r="A160" s="14"/>
      <c r="B160" s="29"/>
      <c r="C160" s="14"/>
      <c r="D160" s="2"/>
      <c r="E160" s="14"/>
      <c r="F160" s="29"/>
      <c r="G160" s="14"/>
      <c r="H160" s="2"/>
      <c r="I160" s="14"/>
      <c r="J160" s="29"/>
      <c r="K160" s="14"/>
      <c r="L160" s="2"/>
      <c r="M160" s="2"/>
      <c r="N160" s="2"/>
      <c r="O160" s="2"/>
      <c r="P160" s="2"/>
      <c r="Q160" s="2"/>
      <c r="R160" s="2"/>
      <c r="T160" s="2"/>
      <c r="U160" s="4"/>
      <c r="V160" s="2"/>
    </row>
    <row r="161" ht="15.75" customHeight="1">
      <c r="A161" s="14"/>
      <c r="B161" s="29"/>
      <c r="C161" s="14"/>
      <c r="D161" s="2"/>
      <c r="E161" s="14"/>
      <c r="F161" s="29"/>
      <c r="G161" s="14"/>
      <c r="H161" s="2"/>
      <c r="I161" s="14"/>
      <c r="J161" s="29"/>
      <c r="K161" s="14"/>
      <c r="L161" s="2"/>
      <c r="M161" s="2"/>
      <c r="N161" s="2"/>
      <c r="O161" s="2"/>
      <c r="P161" s="2"/>
      <c r="Q161" s="2"/>
      <c r="R161" s="2"/>
      <c r="T161" s="2"/>
      <c r="U161" s="4"/>
      <c r="V161" s="2"/>
    </row>
    <row r="162" ht="15.75" customHeight="1">
      <c r="A162" s="14"/>
      <c r="B162" s="29"/>
      <c r="C162" s="14"/>
      <c r="D162" s="2"/>
      <c r="E162" s="14"/>
      <c r="F162" s="29"/>
      <c r="G162" s="14"/>
      <c r="H162" s="2"/>
      <c r="I162" s="14"/>
      <c r="J162" s="29"/>
      <c r="K162" s="14"/>
      <c r="L162" s="2"/>
      <c r="M162" s="2"/>
      <c r="N162" s="2"/>
      <c r="O162" s="2"/>
      <c r="P162" s="2"/>
      <c r="Q162" s="2"/>
      <c r="R162" s="2"/>
      <c r="T162" s="2"/>
      <c r="U162" s="4"/>
      <c r="V162" s="2"/>
    </row>
    <row r="163" ht="15.75" customHeight="1">
      <c r="A163" s="14"/>
      <c r="B163" s="29"/>
      <c r="C163" s="14"/>
      <c r="D163" s="2"/>
      <c r="E163" s="14"/>
      <c r="F163" s="29"/>
      <c r="G163" s="14"/>
      <c r="H163" s="2"/>
      <c r="I163" s="14"/>
      <c r="J163" s="29"/>
      <c r="K163" s="14"/>
      <c r="L163" s="2"/>
      <c r="M163" s="2"/>
      <c r="N163" s="2"/>
      <c r="O163" s="2"/>
      <c r="P163" s="2"/>
      <c r="Q163" s="2"/>
      <c r="R163" s="2"/>
      <c r="T163" s="2"/>
      <c r="U163" s="4"/>
      <c r="V163" s="2"/>
    </row>
    <row r="164" ht="15.75" customHeight="1">
      <c r="A164" s="14"/>
      <c r="B164" s="29"/>
      <c r="C164" s="14"/>
      <c r="D164" s="2"/>
      <c r="E164" s="14"/>
      <c r="F164" s="29"/>
      <c r="G164" s="14"/>
      <c r="H164" s="2"/>
      <c r="I164" s="14"/>
      <c r="J164" s="29"/>
      <c r="K164" s="14"/>
      <c r="L164" s="2"/>
      <c r="M164" s="2"/>
      <c r="N164" s="2"/>
      <c r="O164" s="2"/>
      <c r="P164" s="2"/>
      <c r="Q164" s="2"/>
      <c r="R164" s="2"/>
      <c r="T164" s="2"/>
      <c r="U164" s="4"/>
      <c r="V164" s="2"/>
    </row>
    <row r="165" ht="15.75" customHeight="1">
      <c r="A165" s="14"/>
      <c r="B165" s="29"/>
      <c r="C165" s="14"/>
      <c r="D165" s="2"/>
      <c r="E165" s="14"/>
      <c r="F165" s="29"/>
      <c r="G165" s="14"/>
      <c r="H165" s="2"/>
      <c r="I165" s="14"/>
      <c r="J165" s="29"/>
      <c r="K165" s="14"/>
      <c r="L165" s="2"/>
      <c r="M165" s="2"/>
      <c r="N165" s="2"/>
      <c r="O165" s="2"/>
      <c r="P165" s="2"/>
      <c r="Q165" s="2"/>
      <c r="R165" s="2"/>
      <c r="T165" s="2"/>
      <c r="U165" s="4"/>
      <c r="V165" s="2"/>
    </row>
    <row r="166" ht="15.75" customHeight="1">
      <c r="A166" s="14"/>
      <c r="B166" s="29"/>
      <c r="C166" s="14"/>
      <c r="D166" s="2"/>
      <c r="E166" s="14"/>
      <c r="F166" s="29"/>
      <c r="G166" s="14"/>
      <c r="H166" s="2"/>
      <c r="I166" s="14"/>
      <c r="J166" s="29"/>
      <c r="K166" s="14"/>
      <c r="L166" s="2"/>
      <c r="M166" s="2"/>
      <c r="N166" s="2"/>
      <c r="O166" s="2"/>
      <c r="P166" s="2"/>
      <c r="Q166" s="2"/>
      <c r="R166" s="2"/>
      <c r="T166" s="2"/>
      <c r="U166" s="4"/>
      <c r="V166" s="2"/>
    </row>
    <row r="167" ht="15.75" customHeight="1">
      <c r="A167" s="14"/>
      <c r="B167" s="29"/>
      <c r="C167" s="14"/>
      <c r="D167" s="2"/>
      <c r="E167" s="14"/>
      <c r="F167" s="29"/>
      <c r="G167" s="14"/>
      <c r="H167" s="2"/>
      <c r="I167" s="14"/>
      <c r="J167" s="29"/>
      <c r="K167" s="14"/>
      <c r="L167" s="2"/>
      <c r="M167" s="2"/>
      <c r="N167" s="2"/>
      <c r="O167" s="2"/>
      <c r="P167" s="2"/>
      <c r="Q167" s="2"/>
      <c r="R167" s="2"/>
      <c r="T167" s="2"/>
      <c r="U167" s="4"/>
      <c r="V167" s="2"/>
    </row>
    <row r="168" ht="15.75" customHeight="1">
      <c r="A168" s="14"/>
      <c r="B168" s="29"/>
      <c r="C168" s="14"/>
      <c r="D168" s="2"/>
      <c r="E168" s="14"/>
      <c r="F168" s="29"/>
      <c r="G168" s="14"/>
      <c r="H168" s="2"/>
      <c r="I168" s="14"/>
      <c r="J168" s="29"/>
      <c r="K168" s="14"/>
      <c r="L168" s="2"/>
      <c r="M168" s="2"/>
      <c r="N168" s="2"/>
      <c r="O168" s="2"/>
      <c r="P168" s="2"/>
      <c r="Q168" s="2"/>
      <c r="R168" s="2"/>
      <c r="T168" s="2"/>
      <c r="U168" s="4"/>
      <c r="V168" s="2"/>
    </row>
    <row r="169" ht="15.75" customHeight="1">
      <c r="A169" s="14"/>
      <c r="B169" s="29"/>
      <c r="C169" s="14"/>
      <c r="D169" s="2"/>
      <c r="E169" s="14"/>
      <c r="F169" s="29"/>
      <c r="G169" s="14"/>
      <c r="H169" s="2"/>
      <c r="I169" s="14"/>
      <c r="J169" s="29"/>
      <c r="K169" s="14"/>
      <c r="L169" s="2"/>
      <c r="M169" s="2"/>
      <c r="N169" s="2"/>
      <c r="O169" s="2"/>
      <c r="P169" s="2"/>
      <c r="Q169" s="2"/>
      <c r="R169" s="2"/>
      <c r="T169" s="2"/>
      <c r="U169" s="4"/>
      <c r="V169" s="2"/>
    </row>
    <row r="170" ht="15.75" customHeight="1">
      <c r="A170" s="14"/>
      <c r="B170" s="29"/>
      <c r="C170" s="14"/>
      <c r="D170" s="2"/>
      <c r="E170" s="14"/>
      <c r="F170" s="29"/>
      <c r="G170" s="14"/>
      <c r="H170" s="2"/>
      <c r="I170" s="14"/>
      <c r="J170" s="29"/>
      <c r="K170" s="14"/>
      <c r="L170" s="2"/>
      <c r="M170" s="2"/>
      <c r="N170" s="2"/>
      <c r="O170" s="2"/>
      <c r="P170" s="2"/>
      <c r="Q170" s="2"/>
      <c r="R170" s="2"/>
      <c r="T170" s="2"/>
      <c r="U170" s="4"/>
      <c r="V170" s="2"/>
    </row>
    <row r="171" ht="15.75" customHeight="1">
      <c r="A171" s="14"/>
      <c r="B171" s="29"/>
      <c r="C171" s="14"/>
      <c r="D171" s="2"/>
      <c r="E171" s="14"/>
      <c r="F171" s="29"/>
      <c r="G171" s="14"/>
      <c r="H171" s="2"/>
      <c r="I171" s="14"/>
      <c r="J171" s="29"/>
      <c r="K171" s="14"/>
      <c r="L171" s="2"/>
      <c r="M171" s="2"/>
      <c r="N171" s="2"/>
      <c r="O171" s="2"/>
      <c r="P171" s="2"/>
      <c r="Q171" s="2"/>
      <c r="R171" s="2"/>
      <c r="T171" s="2"/>
      <c r="U171" s="4"/>
      <c r="V171" s="2"/>
    </row>
    <row r="172" ht="15.75" customHeight="1">
      <c r="A172" s="14"/>
      <c r="B172" s="29"/>
      <c r="C172" s="14"/>
      <c r="D172" s="2"/>
      <c r="E172" s="14"/>
      <c r="F172" s="29"/>
      <c r="G172" s="14"/>
      <c r="H172" s="2"/>
      <c r="I172" s="14"/>
      <c r="J172" s="29"/>
      <c r="K172" s="14"/>
      <c r="L172" s="2"/>
      <c r="M172" s="2"/>
      <c r="N172" s="2"/>
      <c r="O172" s="2"/>
      <c r="P172" s="2"/>
      <c r="Q172" s="2"/>
      <c r="R172" s="2"/>
      <c r="T172" s="2"/>
      <c r="U172" s="4"/>
      <c r="V172" s="2"/>
    </row>
    <row r="173" ht="15.75" customHeight="1">
      <c r="A173" s="14"/>
      <c r="B173" s="29"/>
      <c r="C173" s="14"/>
      <c r="D173" s="2"/>
      <c r="E173" s="14"/>
      <c r="F173" s="29"/>
      <c r="G173" s="14"/>
      <c r="H173" s="2"/>
      <c r="I173" s="14"/>
      <c r="J173" s="29"/>
      <c r="K173" s="14"/>
      <c r="L173" s="2"/>
      <c r="M173" s="2"/>
      <c r="N173" s="2"/>
      <c r="O173" s="2"/>
      <c r="P173" s="2"/>
      <c r="Q173" s="2"/>
      <c r="R173" s="2"/>
      <c r="T173" s="2"/>
      <c r="U173" s="4"/>
      <c r="V173" s="2"/>
    </row>
    <row r="174" ht="15.75" customHeight="1">
      <c r="A174" s="14"/>
      <c r="B174" s="29"/>
      <c r="C174" s="14"/>
      <c r="D174" s="2"/>
      <c r="E174" s="14"/>
      <c r="F174" s="29"/>
      <c r="G174" s="14"/>
      <c r="H174" s="2"/>
      <c r="I174" s="14"/>
      <c r="J174" s="29"/>
      <c r="K174" s="14"/>
      <c r="L174" s="2"/>
      <c r="M174" s="2"/>
      <c r="N174" s="2"/>
      <c r="O174" s="2"/>
      <c r="P174" s="2"/>
      <c r="Q174" s="2"/>
      <c r="R174" s="2"/>
      <c r="T174" s="2"/>
      <c r="U174" s="4"/>
      <c r="V174" s="2"/>
    </row>
    <row r="175" ht="15.75" customHeight="1">
      <c r="A175" s="14"/>
      <c r="B175" s="29"/>
      <c r="C175" s="14"/>
      <c r="D175" s="2"/>
      <c r="E175" s="14"/>
      <c r="F175" s="29"/>
      <c r="G175" s="14"/>
      <c r="H175" s="2"/>
      <c r="I175" s="14"/>
      <c r="J175" s="29"/>
      <c r="K175" s="14"/>
      <c r="L175" s="2"/>
      <c r="M175" s="2"/>
      <c r="N175" s="2"/>
      <c r="O175" s="2"/>
      <c r="P175" s="2"/>
      <c r="Q175" s="2"/>
      <c r="R175" s="2"/>
      <c r="T175" s="2"/>
      <c r="U175" s="4"/>
      <c r="V175" s="2"/>
    </row>
    <row r="176" ht="15.75" customHeight="1">
      <c r="A176" s="14"/>
      <c r="B176" s="29"/>
      <c r="C176" s="14"/>
      <c r="D176" s="2"/>
      <c r="E176" s="14"/>
      <c r="F176" s="29"/>
      <c r="G176" s="14"/>
      <c r="H176" s="2"/>
      <c r="I176" s="14"/>
      <c r="J176" s="29"/>
      <c r="K176" s="14"/>
      <c r="L176" s="2"/>
      <c r="M176" s="2"/>
      <c r="N176" s="2"/>
      <c r="O176" s="2"/>
      <c r="P176" s="2"/>
      <c r="Q176" s="2"/>
      <c r="R176" s="2"/>
      <c r="T176" s="2"/>
      <c r="U176" s="4"/>
      <c r="V176" s="2"/>
    </row>
    <row r="177" ht="15.75" customHeight="1">
      <c r="A177" s="14"/>
      <c r="B177" s="29"/>
      <c r="C177" s="14"/>
      <c r="D177" s="2"/>
      <c r="E177" s="14"/>
      <c r="F177" s="29"/>
      <c r="G177" s="14"/>
      <c r="H177" s="2"/>
      <c r="I177" s="14"/>
      <c r="J177" s="29"/>
      <c r="K177" s="14"/>
      <c r="L177" s="2"/>
      <c r="M177" s="2"/>
      <c r="N177" s="2"/>
      <c r="O177" s="2"/>
      <c r="P177" s="2"/>
      <c r="Q177" s="2"/>
      <c r="R177" s="2"/>
      <c r="T177" s="2"/>
      <c r="U177" s="4"/>
      <c r="V177" s="2"/>
    </row>
    <row r="178" ht="15.75" customHeight="1">
      <c r="A178" s="14"/>
      <c r="B178" s="29"/>
      <c r="C178" s="14"/>
      <c r="D178" s="2"/>
      <c r="E178" s="14"/>
      <c r="F178" s="29"/>
      <c r="G178" s="14"/>
      <c r="H178" s="2"/>
      <c r="I178" s="14"/>
      <c r="J178" s="29"/>
      <c r="K178" s="14"/>
      <c r="L178" s="2"/>
      <c r="M178" s="2"/>
      <c r="N178" s="2"/>
      <c r="O178" s="2"/>
      <c r="P178" s="2"/>
      <c r="Q178" s="2"/>
      <c r="R178" s="2"/>
      <c r="T178" s="2"/>
      <c r="U178" s="4"/>
      <c r="V178" s="2"/>
    </row>
    <row r="179" ht="15.75" customHeight="1">
      <c r="A179" s="14"/>
      <c r="B179" s="29"/>
      <c r="C179" s="14"/>
      <c r="D179" s="2"/>
      <c r="E179" s="14"/>
      <c r="F179" s="29"/>
      <c r="G179" s="14"/>
      <c r="H179" s="2"/>
      <c r="I179" s="14"/>
      <c r="J179" s="29"/>
      <c r="K179" s="14"/>
      <c r="L179" s="2"/>
      <c r="M179" s="2"/>
      <c r="N179" s="2"/>
      <c r="O179" s="2"/>
      <c r="P179" s="2"/>
      <c r="Q179" s="2"/>
      <c r="R179" s="2"/>
      <c r="T179" s="2"/>
      <c r="U179" s="4"/>
      <c r="V179" s="2"/>
    </row>
    <row r="180" ht="15.75" customHeight="1">
      <c r="A180" s="14"/>
      <c r="B180" s="29"/>
      <c r="C180" s="14"/>
      <c r="D180" s="2"/>
      <c r="E180" s="14"/>
      <c r="F180" s="29"/>
      <c r="G180" s="14"/>
      <c r="H180" s="2"/>
      <c r="I180" s="14"/>
      <c r="J180" s="29"/>
      <c r="K180" s="14"/>
      <c r="L180" s="2"/>
      <c r="M180" s="2"/>
      <c r="N180" s="2"/>
      <c r="O180" s="2"/>
      <c r="P180" s="2"/>
      <c r="Q180" s="2"/>
      <c r="R180" s="2"/>
      <c r="T180" s="2"/>
      <c r="U180" s="4"/>
      <c r="V180" s="2"/>
    </row>
    <row r="181" ht="15.75" customHeight="1">
      <c r="A181" s="14"/>
      <c r="B181" s="29"/>
      <c r="C181" s="14"/>
      <c r="D181" s="2"/>
      <c r="E181" s="14"/>
      <c r="F181" s="29"/>
      <c r="G181" s="14"/>
      <c r="H181" s="2"/>
      <c r="I181" s="14"/>
      <c r="J181" s="29"/>
      <c r="K181" s="14"/>
      <c r="L181" s="2"/>
      <c r="M181" s="2"/>
      <c r="N181" s="2"/>
      <c r="O181" s="2"/>
      <c r="P181" s="2"/>
      <c r="Q181" s="2"/>
      <c r="R181" s="2"/>
      <c r="T181" s="2"/>
      <c r="U181" s="4"/>
      <c r="V181" s="2"/>
    </row>
    <row r="182" ht="15.75" customHeight="1">
      <c r="A182" s="14"/>
      <c r="B182" s="29"/>
      <c r="C182" s="14"/>
      <c r="D182" s="2"/>
      <c r="E182" s="14"/>
      <c r="F182" s="29"/>
      <c r="G182" s="14"/>
      <c r="H182" s="2"/>
      <c r="I182" s="14"/>
      <c r="J182" s="29"/>
      <c r="K182" s="14"/>
      <c r="L182" s="2"/>
      <c r="M182" s="2"/>
      <c r="N182" s="2"/>
      <c r="O182" s="2"/>
      <c r="P182" s="2"/>
      <c r="Q182" s="2"/>
      <c r="R182" s="2"/>
      <c r="T182" s="2"/>
      <c r="U182" s="4"/>
      <c r="V182" s="2"/>
    </row>
    <row r="183" ht="15.75" customHeight="1">
      <c r="A183" s="14"/>
      <c r="B183" s="29"/>
      <c r="C183" s="14"/>
      <c r="D183" s="2"/>
      <c r="E183" s="14"/>
      <c r="F183" s="29"/>
      <c r="G183" s="14"/>
      <c r="H183" s="2"/>
      <c r="I183" s="14"/>
      <c r="J183" s="29"/>
      <c r="K183" s="14"/>
      <c r="L183" s="2"/>
      <c r="M183" s="2"/>
      <c r="N183" s="2"/>
      <c r="O183" s="2"/>
      <c r="P183" s="2"/>
      <c r="Q183" s="2"/>
      <c r="R183" s="2"/>
      <c r="T183" s="2"/>
      <c r="U183" s="4"/>
      <c r="V183" s="2"/>
    </row>
    <row r="184" ht="15.75" customHeight="1">
      <c r="A184" s="14"/>
      <c r="B184" s="29"/>
      <c r="C184" s="14"/>
      <c r="D184" s="2"/>
      <c r="E184" s="14"/>
      <c r="F184" s="29"/>
      <c r="G184" s="14"/>
      <c r="H184" s="2"/>
      <c r="I184" s="14"/>
      <c r="J184" s="29"/>
      <c r="K184" s="14"/>
      <c r="L184" s="2"/>
      <c r="M184" s="2"/>
      <c r="N184" s="2"/>
      <c r="O184" s="2"/>
      <c r="P184" s="2"/>
      <c r="Q184" s="2"/>
      <c r="R184" s="2"/>
      <c r="T184" s="2"/>
      <c r="U184" s="4"/>
      <c r="V184" s="2"/>
    </row>
    <row r="185" ht="15.75" customHeight="1">
      <c r="A185" s="14"/>
      <c r="B185" s="29"/>
      <c r="C185" s="14"/>
      <c r="D185" s="2"/>
      <c r="E185" s="14"/>
      <c r="F185" s="29"/>
      <c r="G185" s="14"/>
      <c r="H185" s="2"/>
      <c r="I185" s="14"/>
      <c r="J185" s="29"/>
      <c r="K185" s="14"/>
      <c r="L185" s="2"/>
      <c r="M185" s="2"/>
      <c r="N185" s="2"/>
      <c r="O185" s="2"/>
      <c r="P185" s="2"/>
      <c r="Q185" s="2"/>
      <c r="R185" s="2"/>
      <c r="T185" s="2"/>
      <c r="U185" s="4"/>
      <c r="V185" s="2"/>
    </row>
    <row r="186" ht="15.75" customHeight="1">
      <c r="A186" s="14"/>
      <c r="B186" s="29"/>
      <c r="C186" s="14"/>
      <c r="D186" s="2"/>
      <c r="E186" s="14"/>
      <c r="F186" s="29"/>
      <c r="G186" s="14"/>
      <c r="H186" s="2"/>
      <c r="I186" s="14"/>
      <c r="J186" s="29"/>
      <c r="K186" s="14"/>
      <c r="L186" s="2"/>
      <c r="M186" s="2"/>
      <c r="N186" s="2"/>
      <c r="O186" s="2"/>
      <c r="P186" s="2"/>
      <c r="Q186" s="2"/>
      <c r="R186" s="2"/>
      <c r="T186" s="2"/>
      <c r="U186" s="4"/>
      <c r="V186" s="2"/>
    </row>
    <row r="187" ht="15.75" customHeight="1">
      <c r="A187" s="14"/>
      <c r="B187" s="29"/>
      <c r="C187" s="14"/>
      <c r="D187" s="2"/>
      <c r="E187" s="14"/>
      <c r="F187" s="29"/>
      <c r="G187" s="14"/>
      <c r="H187" s="2"/>
      <c r="I187" s="14"/>
      <c r="J187" s="29"/>
      <c r="K187" s="14"/>
      <c r="L187" s="2"/>
      <c r="M187" s="2"/>
      <c r="N187" s="2"/>
      <c r="O187" s="2"/>
      <c r="P187" s="2"/>
      <c r="Q187" s="2"/>
      <c r="R187" s="2"/>
      <c r="T187" s="2"/>
      <c r="U187" s="4"/>
      <c r="V187" s="2"/>
    </row>
    <row r="188" ht="15.75" customHeight="1">
      <c r="A188" s="14"/>
      <c r="B188" s="29"/>
      <c r="C188" s="14"/>
      <c r="D188" s="2"/>
      <c r="E188" s="14"/>
      <c r="F188" s="29"/>
      <c r="G188" s="14"/>
      <c r="H188" s="2"/>
      <c r="I188" s="14"/>
      <c r="J188" s="29"/>
      <c r="K188" s="14"/>
      <c r="L188" s="2"/>
      <c r="M188" s="2"/>
      <c r="N188" s="2"/>
      <c r="O188" s="2"/>
      <c r="P188" s="2"/>
      <c r="Q188" s="2"/>
      <c r="R188" s="2"/>
      <c r="T188" s="2"/>
      <c r="U188" s="4"/>
      <c r="V188" s="2"/>
    </row>
    <row r="189" ht="15.75" customHeight="1">
      <c r="A189" s="14"/>
      <c r="B189" s="29"/>
      <c r="C189" s="14"/>
      <c r="D189" s="2"/>
      <c r="E189" s="14"/>
      <c r="F189" s="29"/>
      <c r="G189" s="14"/>
      <c r="H189" s="2"/>
      <c r="I189" s="14"/>
      <c r="J189" s="29"/>
      <c r="K189" s="14"/>
      <c r="L189" s="2"/>
      <c r="M189" s="2"/>
      <c r="N189" s="2"/>
      <c r="O189" s="2"/>
      <c r="P189" s="2"/>
      <c r="Q189" s="2"/>
      <c r="R189" s="2"/>
      <c r="T189" s="2"/>
      <c r="U189" s="4"/>
      <c r="V189" s="2"/>
    </row>
    <row r="190" ht="15.75" customHeight="1">
      <c r="A190" s="14"/>
      <c r="B190" s="29"/>
      <c r="C190" s="14"/>
      <c r="D190" s="2"/>
      <c r="E190" s="14"/>
      <c r="F190" s="29"/>
      <c r="G190" s="14"/>
      <c r="H190" s="2"/>
      <c r="I190" s="14"/>
      <c r="J190" s="29"/>
      <c r="K190" s="14"/>
      <c r="L190" s="2"/>
      <c r="M190" s="2"/>
      <c r="N190" s="2"/>
      <c r="O190" s="2"/>
      <c r="P190" s="2"/>
      <c r="Q190" s="2"/>
      <c r="R190" s="2"/>
      <c r="T190" s="2"/>
      <c r="U190" s="4"/>
      <c r="V190" s="2"/>
    </row>
    <row r="191" ht="15.75" customHeight="1">
      <c r="A191" s="14"/>
      <c r="B191" s="29"/>
      <c r="C191" s="14"/>
      <c r="D191" s="2"/>
      <c r="E191" s="14"/>
      <c r="F191" s="29"/>
      <c r="G191" s="14"/>
      <c r="H191" s="2"/>
      <c r="I191" s="14"/>
      <c r="J191" s="29"/>
      <c r="K191" s="14"/>
      <c r="L191" s="2"/>
      <c r="M191" s="2"/>
      <c r="N191" s="2"/>
      <c r="O191" s="2"/>
      <c r="P191" s="2"/>
      <c r="Q191" s="2"/>
      <c r="R191" s="2"/>
      <c r="T191" s="2"/>
      <c r="U191" s="4"/>
      <c r="V191" s="2"/>
    </row>
    <row r="192" ht="15.75" customHeight="1">
      <c r="A192" s="14"/>
      <c r="B192" s="29"/>
      <c r="C192" s="14"/>
      <c r="D192" s="2"/>
      <c r="E192" s="14"/>
      <c r="F192" s="29"/>
      <c r="G192" s="14"/>
      <c r="H192" s="2"/>
      <c r="I192" s="14"/>
      <c r="J192" s="29"/>
      <c r="K192" s="14"/>
      <c r="L192" s="2"/>
      <c r="M192" s="2"/>
      <c r="N192" s="2"/>
      <c r="O192" s="2"/>
      <c r="P192" s="2"/>
      <c r="Q192" s="2"/>
      <c r="R192" s="2"/>
      <c r="T192" s="2"/>
      <c r="U192" s="4"/>
      <c r="V192" s="2"/>
    </row>
    <row r="193" ht="15.75" customHeight="1">
      <c r="A193" s="14"/>
      <c r="B193" s="29"/>
      <c r="C193" s="14"/>
      <c r="D193" s="2"/>
      <c r="E193" s="14"/>
      <c r="F193" s="29"/>
      <c r="G193" s="14"/>
      <c r="H193" s="2"/>
      <c r="I193" s="14"/>
      <c r="J193" s="29"/>
      <c r="K193" s="14"/>
      <c r="L193" s="2"/>
      <c r="M193" s="2"/>
      <c r="N193" s="2"/>
      <c r="O193" s="2"/>
      <c r="P193" s="2"/>
      <c r="Q193" s="2"/>
      <c r="R193" s="2"/>
      <c r="T193" s="2"/>
      <c r="U193" s="4"/>
      <c r="V193" s="2"/>
    </row>
    <row r="194" ht="15.75" customHeight="1">
      <c r="A194" s="14"/>
      <c r="B194" s="29"/>
      <c r="C194" s="14"/>
      <c r="D194" s="2"/>
      <c r="E194" s="14"/>
      <c r="F194" s="29"/>
      <c r="G194" s="14"/>
      <c r="H194" s="2"/>
      <c r="I194" s="14"/>
      <c r="J194" s="29"/>
      <c r="K194" s="14"/>
      <c r="L194" s="2"/>
      <c r="M194" s="2"/>
      <c r="N194" s="2"/>
      <c r="O194" s="2"/>
      <c r="P194" s="2"/>
      <c r="Q194" s="2"/>
      <c r="R194" s="2"/>
      <c r="T194" s="2"/>
      <c r="U194" s="4"/>
      <c r="V194" s="2"/>
    </row>
    <row r="195" ht="15.75" customHeight="1">
      <c r="A195" s="14"/>
      <c r="B195" s="29"/>
      <c r="C195" s="14"/>
      <c r="D195" s="2"/>
      <c r="E195" s="14"/>
      <c r="F195" s="29"/>
      <c r="G195" s="14"/>
      <c r="H195" s="2"/>
      <c r="I195" s="14"/>
      <c r="J195" s="29"/>
      <c r="K195" s="14"/>
      <c r="L195" s="2"/>
      <c r="M195" s="2"/>
      <c r="N195" s="2"/>
      <c r="O195" s="2"/>
      <c r="P195" s="2"/>
      <c r="Q195" s="2"/>
      <c r="R195" s="2"/>
      <c r="T195" s="2"/>
      <c r="U195" s="4"/>
      <c r="V195" s="2"/>
    </row>
    <row r="196" ht="15.75" customHeight="1">
      <c r="A196" s="14"/>
      <c r="B196" s="29"/>
      <c r="C196" s="14"/>
      <c r="D196" s="2"/>
      <c r="E196" s="14"/>
      <c r="F196" s="29"/>
      <c r="G196" s="14"/>
      <c r="H196" s="2"/>
      <c r="I196" s="14"/>
      <c r="J196" s="29"/>
      <c r="K196" s="14"/>
      <c r="L196" s="2"/>
      <c r="M196" s="2"/>
      <c r="N196" s="2"/>
      <c r="O196" s="2"/>
      <c r="P196" s="2"/>
      <c r="Q196" s="2"/>
      <c r="R196" s="2"/>
      <c r="T196" s="2"/>
      <c r="U196" s="4"/>
      <c r="V196" s="2"/>
    </row>
    <row r="197" ht="15.75" customHeight="1">
      <c r="A197" s="14"/>
      <c r="B197" s="29"/>
      <c r="C197" s="14"/>
      <c r="D197" s="2"/>
      <c r="E197" s="14"/>
      <c r="F197" s="29"/>
      <c r="G197" s="14"/>
      <c r="H197" s="2"/>
      <c r="I197" s="14"/>
      <c r="J197" s="29"/>
      <c r="K197" s="14"/>
      <c r="L197" s="2"/>
      <c r="M197" s="2"/>
      <c r="N197" s="2"/>
      <c r="O197" s="2"/>
      <c r="P197" s="2"/>
      <c r="Q197" s="2"/>
      <c r="R197" s="2"/>
      <c r="T197" s="2"/>
      <c r="U197" s="4"/>
      <c r="V197" s="2"/>
    </row>
    <row r="198" ht="15.75" customHeight="1">
      <c r="A198" s="14"/>
      <c r="B198" s="29"/>
      <c r="C198" s="14"/>
      <c r="D198" s="2"/>
      <c r="E198" s="14"/>
      <c r="F198" s="29"/>
      <c r="G198" s="14"/>
      <c r="H198" s="2"/>
      <c r="I198" s="14"/>
      <c r="J198" s="29"/>
      <c r="K198" s="14"/>
      <c r="L198" s="2"/>
      <c r="M198" s="2"/>
      <c r="N198" s="2"/>
      <c r="O198" s="2"/>
      <c r="P198" s="2"/>
      <c r="Q198" s="2"/>
      <c r="R198" s="2"/>
      <c r="T198" s="2"/>
      <c r="U198" s="4"/>
      <c r="V198" s="2"/>
    </row>
    <row r="199" ht="15.75" customHeight="1">
      <c r="A199" s="14"/>
      <c r="B199" s="29"/>
      <c r="C199" s="14"/>
      <c r="D199" s="2"/>
      <c r="E199" s="14"/>
      <c r="F199" s="29"/>
      <c r="G199" s="14"/>
      <c r="H199" s="2"/>
      <c r="I199" s="14"/>
      <c r="J199" s="29"/>
      <c r="K199" s="14"/>
      <c r="L199" s="2"/>
      <c r="M199" s="2"/>
      <c r="N199" s="2"/>
      <c r="O199" s="2"/>
      <c r="P199" s="2"/>
      <c r="Q199" s="2"/>
      <c r="R199" s="2"/>
      <c r="T199" s="2"/>
      <c r="U199" s="4"/>
      <c r="V199" s="2"/>
    </row>
    <row r="200" ht="15.75" customHeight="1">
      <c r="A200" s="14"/>
      <c r="B200" s="29"/>
      <c r="C200" s="14"/>
      <c r="D200" s="2"/>
      <c r="E200" s="14"/>
      <c r="F200" s="29"/>
      <c r="G200" s="14"/>
      <c r="H200" s="2"/>
      <c r="I200" s="14"/>
      <c r="J200" s="29"/>
      <c r="K200" s="14"/>
      <c r="L200" s="2"/>
      <c r="M200" s="2"/>
      <c r="N200" s="2"/>
      <c r="O200" s="2"/>
      <c r="P200" s="2"/>
      <c r="Q200" s="2"/>
      <c r="R200" s="2"/>
      <c r="T200" s="2"/>
      <c r="U200" s="4"/>
      <c r="V200" s="2"/>
    </row>
    <row r="201" ht="15.75" customHeight="1">
      <c r="A201" s="14"/>
      <c r="B201" s="29"/>
      <c r="C201" s="14"/>
      <c r="D201" s="2"/>
      <c r="E201" s="14"/>
      <c r="F201" s="29"/>
      <c r="G201" s="14"/>
      <c r="H201" s="2"/>
      <c r="I201" s="14"/>
      <c r="J201" s="29"/>
      <c r="K201" s="14"/>
      <c r="L201" s="2"/>
      <c r="M201" s="2"/>
      <c r="N201" s="2"/>
      <c r="O201" s="2"/>
      <c r="P201" s="2"/>
      <c r="Q201" s="2"/>
      <c r="R201" s="2"/>
      <c r="T201" s="2"/>
      <c r="U201" s="4"/>
      <c r="V201" s="2"/>
    </row>
    <row r="202" ht="15.75" customHeight="1">
      <c r="A202" s="14"/>
      <c r="B202" s="29"/>
      <c r="C202" s="14"/>
      <c r="D202" s="2"/>
      <c r="E202" s="14"/>
      <c r="F202" s="29"/>
      <c r="G202" s="14"/>
      <c r="H202" s="2"/>
      <c r="I202" s="14"/>
      <c r="J202" s="29"/>
      <c r="K202" s="14"/>
      <c r="L202" s="2"/>
      <c r="M202" s="2"/>
      <c r="N202" s="2"/>
      <c r="O202" s="2"/>
      <c r="P202" s="2"/>
      <c r="Q202" s="2"/>
      <c r="R202" s="2"/>
      <c r="T202" s="2"/>
      <c r="U202" s="4"/>
      <c r="V202" s="2"/>
    </row>
    <row r="203" ht="15.75" customHeight="1">
      <c r="A203" s="14"/>
      <c r="B203" s="29"/>
      <c r="C203" s="14"/>
      <c r="D203" s="2"/>
      <c r="E203" s="14"/>
      <c r="F203" s="29"/>
      <c r="G203" s="14"/>
      <c r="H203" s="2"/>
      <c r="I203" s="14"/>
      <c r="J203" s="29"/>
      <c r="K203" s="14"/>
      <c r="L203" s="2"/>
      <c r="M203" s="2"/>
      <c r="N203" s="2"/>
      <c r="O203" s="2"/>
      <c r="P203" s="2"/>
      <c r="Q203" s="2"/>
      <c r="R203" s="2"/>
      <c r="T203" s="2"/>
      <c r="U203" s="4"/>
      <c r="V203" s="2"/>
    </row>
    <row r="204" ht="15.75" customHeight="1">
      <c r="A204" s="14"/>
      <c r="B204" s="29"/>
      <c r="C204" s="14"/>
      <c r="D204" s="2"/>
      <c r="E204" s="14"/>
      <c r="F204" s="29"/>
      <c r="G204" s="14"/>
      <c r="H204" s="2"/>
      <c r="I204" s="14"/>
      <c r="J204" s="29"/>
      <c r="K204" s="14"/>
      <c r="L204" s="2"/>
      <c r="M204" s="2"/>
      <c r="N204" s="2"/>
      <c r="O204" s="2"/>
      <c r="P204" s="2"/>
      <c r="Q204" s="2"/>
      <c r="R204" s="2"/>
      <c r="T204" s="2"/>
      <c r="U204" s="4"/>
      <c r="V204" s="2"/>
    </row>
    <row r="205" ht="15.75" customHeight="1">
      <c r="A205" s="14"/>
      <c r="B205" s="29"/>
      <c r="C205" s="14"/>
      <c r="D205" s="2"/>
      <c r="E205" s="14"/>
      <c r="F205" s="29"/>
      <c r="G205" s="14"/>
      <c r="H205" s="2"/>
      <c r="I205" s="14"/>
      <c r="J205" s="29"/>
      <c r="K205" s="14"/>
      <c r="L205" s="2"/>
      <c r="M205" s="2"/>
      <c r="N205" s="2"/>
      <c r="O205" s="2"/>
      <c r="P205" s="2"/>
      <c r="Q205" s="2"/>
      <c r="R205" s="2"/>
      <c r="T205" s="2"/>
      <c r="U205" s="4"/>
      <c r="V205" s="2"/>
    </row>
    <row r="206" ht="15.75" customHeight="1">
      <c r="A206" s="14"/>
      <c r="B206" s="29"/>
      <c r="C206" s="14"/>
      <c r="D206" s="2"/>
      <c r="E206" s="14"/>
      <c r="F206" s="29"/>
      <c r="G206" s="14"/>
      <c r="H206" s="2"/>
      <c r="I206" s="14"/>
      <c r="J206" s="29"/>
      <c r="K206" s="14"/>
      <c r="L206" s="2"/>
      <c r="M206" s="2"/>
      <c r="N206" s="2"/>
      <c r="O206" s="2"/>
      <c r="P206" s="2"/>
      <c r="Q206" s="2"/>
      <c r="R206" s="2"/>
      <c r="T206" s="2"/>
      <c r="U206" s="4"/>
      <c r="V206" s="2"/>
    </row>
    <row r="207" ht="15.75" customHeight="1">
      <c r="A207" s="14"/>
      <c r="B207" s="29"/>
      <c r="C207" s="14"/>
      <c r="D207" s="2"/>
      <c r="E207" s="14"/>
      <c r="F207" s="29"/>
      <c r="G207" s="14"/>
      <c r="H207" s="2"/>
      <c r="I207" s="14"/>
      <c r="J207" s="29"/>
      <c r="K207" s="14"/>
      <c r="L207" s="2"/>
      <c r="M207" s="2"/>
      <c r="N207" s="2"/>
      <c r="O207" s="2"/>
      <c r="P207" s="2"/>
      <c r="Q207" s="2"/>
      <c r="R207" s="2"/>
      <c r="T207" s="2"/>
      <c r="U207" s="4"/>
      <c r="V207" s="2"/>
    </row>
    <row r="208" ht="15.75" customHeight="1">
      <c r="A208" s="14"/>
      <c r="B208" s="29"/>
      <c r="C208" s="14"/>
      <c r="D208" s="2"/>
      <c r="E208" s="14"/>
      <c r="F208" s="29"/>
      <c r="G208" s="14"/>
      <c r="H208" s="2"/>
      <c r="I208" s="14"/>
      <c r="J208" s="29"/>
      <c r="K208" s="14"/>
      <c r="L208" s="2"/>
      <c r="M208" s="2"/>
      <c r="N208" s="2"/>
      <c r="O208" s="2"/>
      <c r="P208" s="2"/>
      <c r="Q208" s="2"/>
      <c r="R208" s="2"/>
      <c r="T208" s="2"/>
      <c r="U208" s="4"/>
      <c r="V208" s="2"/>
    </row>
    <row r="209" ht="15.75" customHeight="1">
      <c r="A209" s="14"/>
      <c r="B209" s="29"/>
      <c r="C209" s="14"/>
      <c r="D209" s="2"/>
      <c r="E209" s="14"/>
      <c r="F209" s="29"/>
      <c r="G209" s="14"/>
      <c r="H209" s="2"/>
      <c r="I209" s="14"/>
      <c r="J209" s="29"/>
      <c r="K209" s="14"/>
      <c r="L209" s="2"/>
      <c r="M209" s="2"/>
      <c r="N209" s="2"/>
      <c r="O209" s="2"/>
      <c r="P209" s="2"/>
      <c r="Q209" s="2"/>
      <c r="R209" s="2"/>
      <c r="T209" s="2"/>
      <c r="U209" s="4"/>
      <c r="V209" s="2"/>
    </row>
    <row r="210" ht="15.75" customHeight="1">
      <c r="A210" s="14"/>
      <c r="B210" s="29"/>
      <c r="C210" s="14"/>
      <c r="D210" s="2"/>
      <c r="E210" s="14"/>
      <c r="F210" s="29"/>
      <c r="G210" s="14"/>
      <c r="H210" s="2"/>
      <c r="I210" s="14"/>
      <c r="J210" s="29"/>
      <c r="K210" s="14"/>
      <c r="L210" s="2"/>
      <c r="M210" s="2"/>
      <c r="N210" s="2"/>
      <c r="O210" s="2"/>
      <c r="P210" s="2"/>
      <c r="Q210" s="2"/>
      <c r="R210" s="2"/>
      <c r="T210" s="2"/>
      <c r="U210" s="4"/>
      <c r="V210" s="2"/>
    </row>
    <row r="211" ht="15.75" customHeight="1">
      <c r="A211" s="14"/>
      <c r="B211" s="29"/>
      <c r="C211" s="14"/>
      <c r="D211" s="2"/>
      <c r="E211" s="14"/>
      <c r="F211" s="29"/>
      <c r="G211" s="14"/>
      <c r="H211" s="2"/>
      <c r="I211" s="14"/>
      <c r="J211" s="29"/>
      <c r="K211" s="14"/>
      <c r="L211" s="2"/>
      <c r="M211" s="2"/>
      <c r="N211" s="2"/>
      <c r="O211" s="2"/>
      <c r="P211" s="2"/>
      <c r="Q211" s="2"/>
      <c r="R211" s="2"/>
      <c r="T211" s="2"/>
      <c r="U211" s="4"/>
      <c r="V211" s="2"/>
    </row>
    <row r="212" ht="15.75" customHeight="1">
      <c r="A212" s="14"/>
      <c r="B212" s="29"/>
      <c r="C212" s="14"/>
      <c r="D212" s="2"/>
      <c r="E212" s="14"/>
      <c r="F212" s="29"/>
      <c r="G212" s="14"/>
      <c r="H212" s="2"/>
      <c r="I212" s="14"/>
      <c r="J212" s="29"/>
      <c r="K212" s="14"/>
      <c r="L212" s="2"/>
      <c r="M212" s="2"/>
      <c r="N212" s="2"/>
      <c r="O212" s="2"/>
      <c r="P212" s="2"/>
      <c r="Q212" s="2"/>
      <c r="R212" s="2"/>
      <c r="T212" s="2"/>
      <c r="U212" s="4"/>
      <c r="V212" s="2"/>
    </row>
    <row r="213" ht="15.75" customHeight="1">
      <c r="A213" s="14"/>
      <c r="B213" s="29"/>
      <c r="C213" s="14"/>
      <c r="D213" s="2"/>
      <c r="E213" s="14"/>
      <c r="F213" s="29"/>
      <c r="G213" s="14"/>
      <c r="H213" s="2"/>
      <c r="I213" s="14"/>
      <c r="J213" s="29"/>
      <c r="K213" s="14"/>
      <c r="L213" s="2"/>
      <c r="M213" s="2"/>
      <c r="N213" s="2"/>
      <c r="O213" s="2"/>
      <c r="P213" s="2"/>
      <c r="Q213" s="2"/>
      <c r="R213" s="2"/>
      <c r="T213" s="2"/>
      <c r="U213" s="4"/>
      <c r="V213" s="2"/>
    </row>
    <row r="214" ht="15.75" customHeight="1">
      <c r="A214" s="14"/>
      <c r="B214" s="29"/>
      <c r="C214" s="14"/>
      <c r="D214" s="2"/>
      <c r="E214" s="14"/>
      <c r="F214" s="29"/>
      <c r="G214" s="14"/>
      <c r="H214" s="2"/>
      <c r="I214" s="14"/>
      <c r="J214" s="29"/>
      <c r="K214" s="14"/>
      <c r="L214" s="2"/>
      <c r="M214" s="2"/>
      <c r="N214" s="2"/>
      <c r="O214" s="2"/>
      <c r="P214" s="2"/>
      <c r="Q214" s="2"/>
      <c r="R214" s="2"/>
      <c r="T214" s="2"/>
      <c r="U214" s="4"/>
      <c r="V214" s="2"/>
    </row>
    <row r="215" ht="15.75" customHeight="1">
      <c r="A215" s="14"/>
      <c r="B215" s="29"/>
      <c r="C215" s="14"/>
      <c r="D215" s="2"/>
      <c r="E215" s="14"/>
      <c r="F215" s="29"/>
      <c r="G215" s="14"/>
      <c r="H215" s="2"/>
      <c r="I215" s="14"/>
      <c r="J215" s="29"/>
      <c r="K215" s="14"/>
      <c r="L215" s="2"/>
      <c r="M215" s="2"/>
      <c r="N215" s="2"/>
      <c r="O215" s="2"/>
      <c r="P215" s="2"/>
      <c r="Q215" s="2"/>
      <c r="R215" s="2"/>
      <c r="T215" s="2"/>
      <c r="U215" s="4"/>
      <c r="V215" s="2"/>
    </row>
    <row r="216" ht="15.75" customHeight="1">
      <c r="A216" s="14"/>
      <c r="B216" s="29"/>
      <c r="C216" s="14"/>
      <c r="D216" s="2"/>
      <c r="E216" s="14"/>
      <c r="F216" s="29"/>
      <c r="G216" s="14"/>
      <c r="H216" s="2"/>
      <c r="I216" s="14"/>
      <c r="J216" s="29"/>
      <c r="K216" s="14"/>
      <c r="L216" s="2"/>
      <c r="M216" s="2"/>
      <c r="N216" s="2"/>
      <c r="O216" s="2"/>
      <c r="P216" s="2"/>
      <c r="Q216" s="2"/>
      <c r="R216" s="2"/>
      <c r="T216" s="2"/>
      <c r="U216" s="4"/>
      <c r="V216" s="2"/>
    </row>
    <row r="217" ht="15.75" customHeight="1">
      <c r="A217" s="14"/>
      <c r="B217" s="29"/>
      <c r="C217" s="14"/>
      <c r="D217" s="2"/>
      <c r="E217" s="14"/>
      <c r="F217" s="29"/>
      <c r="G217" s="14"/>
      <c r="H217" s="2"/>
      <c r="I217" s="14"/>
      <c r="J217" s="29"/>
      <c r="K217" s="14"/>
      <c r="L217" s="2"/>
      <c r="M217" s="2"/>
      <c r="N217" s="2"/>
      <c r="O217" s="2"/>
      <c r="P217" s="2"/>
      <c r="Q217" s="2"/>
      <c r="R217" s="2"/>
      <c r="T217" s="2"/>
      <c r="U217" s="4"/>
      <c r="V217" s="2"/>
    </row>
    <row r="218" ht="15.75" customHeight="1">
      <c r="A218" s="14"/>
      <c r="B218" s="29"/>
      <c r="C218" s="14"/>
      <c r="D218" s="2"/>
      <c r="E218" s="14"/>
      <c r="F218" s="29"/>
      <c r="G218" s="14"/>
      <c r="H218" s="2"/>
      <c r="I218" s="14"/>
      <c r="J218" s="29"/>
      <c r="K218" s="14"/>
      <c r="L218" s="2"/>
      <c r="M218" s="2"/>
      <c r="N218" s="2"/>
      <c r="O218" s="2"/>
      <c r="P218" s="2"/>
      <c r="Q218" s="2"/>
      <c r="R218" s="2"/>
      <c r="T218" s="2"/>
      <c r="U218" s="4"/>
      <c r="V218" s="2"/>
    </row>
    <row r="219" ht="15.75" customHeight="1">
      <c r="A219" s="14"/>
      <c r="B219" s="29"/>
      <c r="C219" s="14"/>
      <c r="D219" s="2"/>
      <c r="E219" s="14"/>
      <c r="F219" s="29"/>
      <c r="G219" s="14"/>
      <c r="H219" s="2"/>
      <c r="I219" s="14"/>
      <c r="J219" s="29"/>
      <c r="K219" s="14"/>
      <c r="L219" s="2"/>
      <c r="M219" s="2"/>
      <c r="N219" s="2"/>
      <c r="O219" s="2"/>
      <c r="P219" s="2"/>
      <c r="Q219" s="2"/>
      <c r="R219" s="2"/>
      <c r="T219" s="2"/>
      <c r="U219" s="4"/>
      <c r="V219" s="2"/>
    </row>
    <row r="220" ht="15.75" customHeight="1">
      <c r="A220" s="14"/>
      <c r="B220" s="29"/>
      <c r="C220" s="14"/>
      <c r="D220" s="2"/>
      <c r="E220" s="14"/>
      <c r="F220" s="29"/>
      <c r="G220" s="14"/>
      <c r="H220" s="2"/>
      <c r="I220" s="14"/>
      <c r="J220" s="29"/>
      <c r="K220" s="14"/>
      <c r="L220" s="2"/>
      <c r="M220" s="2"/>
      <c r="N220" s="2"/>
      <c r="O220" s="2"/>
      <c r="P220" s="2"/>
      <c r="Q220" s="2"/>
      <c r="R220" s="2"/>
      <c r="T220" s="2"/>
      <c r="U220" s="4"/>
      <c r="V220" s="2"/>
    </row>
    <row r="221" ht="15.75" customHeight="1">
      <c r="A221" s="14"/>
      <c r="B221" s="29"/>
      <c r="C221" s="14"/>
      <c r="D221" s="2"/>
      <c r="E221" s="14"/>
      <c r="F221" s="29"/>
      <c r="G221" s="14"/>
      <c r="H221" s="2"/>
      <c r="I221" s="14"/>
      <c r="J221" s="29"/>
      <c r="K221" s="14"/>
      <c r="L221" s="2"/>
      <c r="M221" s="2"/>
      <c r="N221" s="2"/>
      <c r="O221" s="2"/>
      <c r="P221" s="2"/>
      <c r="Q221" s="2"/>
      <c r="R221" s="2"/>
      <c r="T221" s="2"/>
      <c r="U221" s="4"/>
      <c r="V221" s="2"/>
    </row>
    <row r="222" ht="15.75" customHeight="1">
      <c r="A222" s="14"/>
      <c r="B222" s="29"/>
      <c r="C222" s="14"/>
      <c r="D222" s="2"/>
      <c r="E222" s="14"/>
      <c r="F222" s="29"/>
      <c r="G222" s="14"/>
      <c r="H222" s="2"/>
      <c r="I222" s="14"/>
      <c r="J222" s="29"/>
      <c r="K222" s="14"/>
      <c r="L222" s="2"/>
      <c r="M222" s="2"/>
      <c r="N222" s="2"/>
      <c r="O222" s="2"/>
      <c r="P222" s="2"/>
      <c r="Q222" s="2"/>
      <c r="R222" s="2"/>
      <c r="T222" s="2"/>
      <c r="U222" s="4"/>
      <c r="V222" s="2"/>
    </row>
    <row r="223" ht="15.75" customHeight="1">
      <c r="A223" s="14"/>
      <c r="B223" s="29"/>
      <c r="C223" s="14"/>
      <c r="D223" s="2"/>
      <c r="E223" s="14"/>
      <c r="F223" s="29"/>
      <c r="G223" s="14"/>
      <c r="H223" s="2"/>
      <c r="I223" s="14"/>
      <c r="J223" s="29"/>
      <c r="K223" s="14"/>
      <c r="L223" s="2"/>
      <c r="M223" s="2"/>
      <c r="N223" s="2"/>
      <c r="O223" s="2"/>
      <c r="P223" s="2"/>
      <c r="Q223" s="2"/>
      <c r="R223" s="2"/>
      <c r="T223" s="2"/>
      <c r="U223" s="4"/>
      <c r="V223" s="2"/>
    </row>
    <row r="224" ht="15.75" customHeight="1">
      <c r="A224" s="14"/>
      <c r="B224" s="29"/>
      <c r="C224" s="14"/>
      <c r="D224" s="2"/>
      <c r="E224" s="14"/>
      <c r="F224" s="29"/>
      <c r="G224" s="14"/>
      <c r="H224" s="2"/>
      <c r="I224" s="14"/>
      <c r="J224" s="29"/>
      <c r="K224" s="14"/>
      <c r="L224" s="2"/>
      <c r="M224" s="2"/>
      <c r="N224" s="2"/>
      <c r="O224" s="2"/>
      <c r="P224" s="2"/>
      <c r="Q224" s="2"/>
      <c r="R224" s="2"/>
      <c r="T224" s="2"/>
      <c r="U224" s="4"/>
      <c r="V224" s="2"/>
    </row>
    <row r="225" ht="15.75" customHeight="1">
      <c r="A225" s="14"/>
      <c r="B225" s="29"/>
      <c r="C225" s="14"/>
      <c r="D225" s="2"/>
      <c r="E225" s="14"/>
      <c r="F225" s="29"/>
      <c r="G225" s="14"/>
      <c r="H225" s="2"/>
      <c r="I225" s="14"/>
      <c r="J225" s="29"/>
      <c r="K225" s="14"/>
      <c r="L225" s="2"/>
      <c r="M225" s="2"/>
      <c r="N225" s="2"/>
      <c r="O225" s="2"/>
      <c r="P225" s="2"/>
      <c r="Q225" s="2"/>
      <c r="R225" s="2"/>
      <c r="T225" s="2"/>
      <c r="U225" s="4"/>
      <c r="V225" s="2"/>
    </row>
    <row r="226" ht="15.75" customHeight="1">
      <c r="A226" s="14"/>
      <c r="B226" s="29"/>
      <c r="C226" s="14"/>
      <c r="D226" s="2"/>
      <c r="E226" s="14"/>
      <c r="F226" s="29"/>
      <c r="G226" s="14"/>
      <c r="H226" s="2"/>
      <c r="I226" s="14"/>
      <c r="J226" s="29"/>
      <c r="K226" s="14"/>
      <c r="L226" s="2"/>
      <c r="M226" s="2"/>
      <c r="N226" s="2"/>
      <c r="O226" s="2"/>
      <c r="P226" s="2"/>
      <c r="Q226" s="2"/>
      <c r="R226" s="2"/>
      <c r="T226" s="2"/>
      <c r="U226" s="4"/>
      <c r="V226" s="2"/>
    </row>
    <row r="227" ht="15.75" customHeight="1">
      <c r="A227" s="14"/>
      <c r="B227" s="29"/>
      <c r="C227" s="14"/>
      <c r="D227" s="2"/>
      <c r="E227" s="14"/>
      <c r="F227" s="29"/>
      <c r="G227" s="14"/>
      <c r="H227" s="2"/>
      <c r="I227" s="14"/>
      <c r="J227" s="29"/>
      <c r="K227" s="14"/>
      <c r="L227" s="2"/>
      <c r="M227" s="2"/>
      <c r="N227" s="2"/>
      <c r="O227" s="2"/>
      <c r="P227" s="2"/>
      <c r="Q227" s="2"/>
      <c r="R227" s="2"/>
      <c r="T227" s="2"/>
      <c r="U227" s="4"/>
      <c r="V227" s="2"/>
    </row>
    <row r="228" ht="15.75" customHeight="1">
      <c r="A228" s="14"/>
      <c r="B228" s="29"/>
      <c r="C228" s="14"/>
      <c r="D228" s="2"/>
      <c r="E228" s="14"/>
      <c r="F228" s="29"/>
      <c r="G228" s="14"/>
      <c r="H228" s="2"/>
      <c r="I228" s="14"/>
      <c r="J228" s="29"/>
      <c r="K228" s="14"/>
      <c r="L228" s="2"/>
      <c r="M228" s="2"/>
      <c r="N228" s="2"/>
      <c r="O228" s="2"/>
      <c r="P228" s="2"/>
      <c r="Q228" s="2"/>
      <c r="R228" s="2"/>
      <c r="T228" s="2"/>
      <c r="U228" s="4"/>
      <c r="V228" s="2"/>
    </row>
    <row r="229" ht="15.75" customHeight="1">
      <c r="A229" s="14"/>
      <c r="B229" s="29"/>
      <c r="C229" s="14"/>
      <c r="D229" s="2"/>
      <c r="E229" s="14"/>
      <c r="F229" s="29"/>
      <c r="G229" s="14"/>
      <c r="H229" s="2"/>
      <c r="I229" s="14"/>
      <c r="J229" s="29"/>
      <c r="K229" s="14"/>
      <c r="L229" s="2"/>
      <c r="M229" s="2"/>
      <c r="N229" s="2"/>
      <c r="O229" s="2"/>
      <c r="P229" s="2"/>
      <c r="Q229" s="2"/>
      <c r="R229" s="2"/>
      <c r="T229" s="2"/>
      <c r="U229" s="4"/>
      <c r="V229" s="2"/>
    </row>
    <row r="230" ht="15.75" customHeight="1">
      <c r="A230" s="14"/>
      <c r="B230" s="29"/>
      <c r="C230" s="14"/>
      <c r="D230" s="2"/>
      <c r="E230" s="14"/>
      <c r="F230" s="29"/>
      <c r="G230" s="14"/>
      <c r="H230" s="2"/>
      <c r="I230" s="14"/>
      <c r="J230" s="29"/>
      <c r="K230" s="14"/>
      <c r="L230" s="2"/>
      <c r="M230" s="2"/>
      <c r="N230" s="2"/>
      <c r="O230" s="2"/>
      <c r="P230" s="2"/>
      <c r="Q230" s="2"/>
      <c r="R230" s="2"/>
      <c r="T230" s="2"/>
      <c r="U230" s="4"/>
      <c r="V230" s="2"/>
    </row>
    <row r="231" ht="15.75" customHeight="1">
      <c r="A231" s="14"/>
      <c r="B231" s="29"/>
      <c r="C231" s="14"/>
      <c r="D231" s="2"/>
      <c r="E231" s="14"/>
      <c r="F231" s="29"/>
      <c r="G231" s="14"/>
      <c r="H231" s="2"/>
      <c r="I231" s="14"/>
      <c r="J231" s="29"/>
      <c r="K231" s="14"/>
      <c r="L231" s="2"/>
      <c r="M231" s="2"/>
      <c r="N231" s="2"/>
      <c r="O231" s="2"/>
      <c r="P231" s="2"/>
      <c r="Q231" s="2"/>
      <c r="R231" s="2"/>
      <c r="T231" s="2"/>
      <c r="U231" s="4"/>
      <c r="V231" s="2"/>
    </row>
    <row r="232" ht="15.75" customHeight="1">
      <c r="A232" s="14"/>
      <c r="B232" s="29"/>
      <c r="C232" s="14"/>
      <c r="D232" s="2"/>
      <c r="E232" s="14"/>
      <c r="F232" s="29"/>
      <c r="G232" s="14"/>
      <c r="H232" s="2"/>
      <c r="I232" s="14"/>
      <c r="J232" s="29"/>
      <c r="K232" s="14"/>
      <c r="L232" s="2"/>
      <c r="M232" s="2"/>
      <c r="N232" s="2"/>
      <c r="O232" s="2"/>
      <c r="P232" s="2"/>
      <c r="Q232" s="2"/>
      <c r="R232" s="2"/>
      <c r="T232" s="2"/>
      <c r="U232" s="4"/>
      <c r="V232" s="2"/>
    </row>
    <row r="233" ht="15.75" customHeight="1">
      <c r="A233" s="14"/>
      <c r="B233" s="29"/>
      <c r="C233" s="14"/>
      <c r="D233" s="2"/>
      <c r="E233" s="14"/>
      <c r="F233" s="29"/>
      <c r="G233" s="14"/>
      <c r="H233" s="2"/>
      <c r="I233" s="14"/>
      <c r="J233" s="29"/>
      <c r="K233" s="14"/>
      <c r="L233" s="2"/>
      <c r="M233" s="2"/>
      <c r="N233" s="2"/>
      <c r="O233" s="2"/>
      <c r="P233" s="2"/>
      <c r="Q233" s="2"/>
      <c r="R233" s="2"/>
      <c r="T233" s="2"/>
      <c r="U233" s="4"/>
      <c r="V233" s="2"/>
    </row>
    <row r="234" ht="15.75" customHeight="1">
      <c r="A234" s="14"/>
      <c r="B234" s="29"/>
      <c r="C234" s="14"/>
      <c r="D234" s="2"/>
      <c r="E234" s="14"/>
      <c r="F234" s="29"/>
      <c r="G234" s="14"/>
      <c r="H234" s="2"/>
      <c r="I234" s="14"/>
      <c r="J234" s="29"/>
      <c r="K234" s="14"/>
      <c r="L234" s="2"/>
      <c r="M234" s="2"/>
      <c r="N234" s="2"/>
      <c r="O234" s="2"/>
      <c r="P234" s="2"/>
      <c r="Q234" s="2"/>
      <c r="R234" s="2"/>
      <c r="T234" s="2"/>
      <c r="U234" s="4"/>
      <c r="V234" s="2"/>
    </row>
    <row r="235" ht="15.75" customHeight="1">
      <c r="A235" s="14"/>
      <c r="B235" s="29"/>
      <c r="C235" s="14"/>
      <c r="D235" s="2"/>
      <c r="E235" s="14"/>
      <c r="F235" s="29"/>
      <c r="G235" s="14"/>
      <c r="H235" s="2"/>
      <c r="I235" s="14"/>
      <c r="J235" s="29"/>
      <c r="K235" s="14"/>
      <c r="L235" s="2"/>
      <c r="M235" s="2"/>
      <c r="N235" s="2"/>
      <c r="O235" s="2"/>
      <c r="P235" s="2"/>
      <c r="Q235" s="2"/>
      <c r="R235" s="2"/>
      <c r="T235" s="2"/>
      <c r="U235" s="4"/>
      <c r="V235" s="2"/>
    </row>
    <row r="236" ht="15.75" customHeight="1">
      <c r="A236" s="14"/>
      <c r="B236" s="29"/>
      <c r="C236" s="14"/>
      <c r="D236" s="2"/>
      <c r="E236" s="14"/>
      <c r="F236" s="29"/>
      <c r="G236" s="14"/>
      <c r="H236" s="2"/>
      <c r="I236" s="14"/>
      <c r="J236" s="29"/>
      <c r="K236" s="14"/>
      <c r="L236" s="2"/>
      <c r="M236" s="2"/>
      <c r="N236" s="2"/>
      <c r="O236" s="2"/>
      <c r="P236" s="2"/>
      <c r="Q236" s="2"/>
      <c r="R236" s="2"/>
      <c r="T236" s="2"/>
      <c r="U236" s="4"/>
      <c r="V236" s="2"/>
    </row>
    <row r="237" ht="15.75" customHeight="1">
      <c r="A237" s="14"/>
      <c r="B237" s="29"/>
      <c r="C237" s="14"/>
      <c r="D237" s="2"/>
      <c r="E237" s="14"/>
      <c r="F237" s="29"/>
      <c r="G237" s="14"/>
      <c r="H237" s="2"/>
      <c r="I237" s="14"/>
      <c r="J237" s="29"/>
      <c r="K237" s="14"/>
      <c r="L237" s="2"/>
      <c r="M237" s="2"/>
      <c r="N237" s="2"/>
      <c r="O237" s="2"/>
      <c r="P237" s="2"/>
      <c r="Q237" s="2"/>
      <c r="R237" s="2"/>
      <c r="T237" s="2"/>
      <c r="U237" s="4"/>
      <c r="V237" s="2"/>
    </row>
    <row r="238" ht="15.75" customHeight="1">
      <c r="A238" s="14"/>
      <c r="B238" s="29"/>
      <c r="C238" s="14"/>
      <c r="D238" s="2"/>
      <c r="E238" s="14"/>
      <c r="F238" s="29"/>
      <c r="G238" s="14"/>
      <c r="H238" s="2"/>
      <c r="I238" s="14"/>
      <c r="J238" s="29"/>
      <c r="K238" s="14"/>
      <c r="L238" s="2"/>
      <c r="M238" s="2"/>
      <c r="N238" s="2"/>
      <c r="O238" s="2"/>
      <c r="P238" s="2"/>
      <c r="Q238" s="2"/>
      <c r="R238" s="2"/>
      <c r="T238" s="2"/>
      <c r="U238" s="4"/>
      <c r="V238" s="2"/>
    </row>
    <row r="239" ht="15.75" customHeight="1">
      <c r="A239" s="14"/>
      <c r="B239" s="29"/>
      <c r="C239" s="14"/>
      <c r="D239" s="2"/>
      <c r="E239" s="14"/>
      <c r="F239" s="29"/>
      <c r="G239" s="14"/>
      <c r="H239" s="2"/>
      <c r="I239" s="14"/>
      <c r="J239" s="29"/>
      <c r="K239" s="14"/>
      <c r="L239" s="2"/>
      <c r="M239" s="2"/>
      <c r="N239" s="2"/>
      <c r="O239" s="2"/>
      <c r="P239" s="2"/>
      <c r="Q239" s="2"/>
      <c r="R239" s="2"/>
      <c r="T239" s="2"/>
      <c r="U239" s="4"/>
      <c r="V239" s="2"/>
    </row>
    <row r="240" ht="15.75" customHeight="1">
      <c r="A240" s="14"/>
      <c r="B240" s="29"/>
      <c r="C240" s="14"/>
      <c r="D240" s="2"/>
      <c r="E240" s="14"/>
      <c r="F240" s="29"/>
      <c r="G240" s="14"/>
      <c r="H240" s="2"/>
      <c r="I240" s="14"/>
      <c r="J240" s="29"/>
      <c r="K240" s="14"/>
      <c r="L240" s="2"/>
      <c r="M240" s="2"/>
      <c r="N240" s="2"/>
      <c r="O240" s="2"/>
      <c r="P240" s="2"/>
      <c r="Q240" s="2"/>
      <c r="R240" s="2"/>
      <c r="T240" s="2"/>
      <c r="U240" s="4"/>
      <c r="V240" s="2"/>
    </row>
    <row r="241" ht="15.75" customHeight="1">
      <c r="A241" s="14"/>
      <c r="B241" s="29"/>
      <c r="C241" s="14"/>
      <c r="D241" s="2"/>
      <c r="E241" s="14"/>
      <c r="F241" s="29"/>
      <c r="G241" s="14"/>
      <c r="H241" s="2"/>
      <c r="I241" s="14"/>
      <c r="J241" s="29"/>
      <c r="K241" s="14"/>
      <c r="L241" s="2"/>
      <c r="M241" s="2"/>
      <c r="N241" s="2"/>
      <c r="O241" s="2"/>
      <c r="P241" s="2"/>
      <c r="Q241" s="2"/>
      <c r="R241" s="2"/>
      <c r="T241" s="2"/>
      <c r="U241" s="4"/>
      <c r="V241" s="2"/>
    </row>
    <row r="242" ht="15.75" customHeight="1">
      <c r="A242" s="14"/>
      <c r="B242" s="29"/>
      <c r="C242" s="14"/>
      <c r="D242" s="2"/>
      <c r="E242" s="14"/>
      <c r="F242" s="29"/>
      <c r="G242" s="14"/>
      <c r="H242" s="2"/>
      <c r="I242" s="14"/>
      <c r="J242" s="29"/>
      <c r="K242" s="14"/>
      <c r="L242" s="2"/>
      <c r="M242" s="2"/>
      <c r="N242" s="2"/>
      <c r="O242" s="2"/>
      <c r="P242" s="2"/>
      <c r="Q242" s="2"/>
      <c r="R242" s="2"/>
      <c r="T242" s="2"/>
      <c r="U242" s="4"/>
      <c r="V242" s="2"/>
    </row>
    <row r="243" ht="15.75" customHeight="1">
      <c r="A243" s="14"/>
      <c r="B243" s="29"/>
      <c r="C243" s="14"/>
      <c r="D243" s="2"/>
      <c r="E243" s="14"/>
      <c r="F243" s="29"/>
      <c r="G243" s="14"/>
      <c r="H243" s="2"/>
      <c r="I243" s="14"/>
      <c r="J243" s="29"/>
      <c r="K243" s="14"/>
      <c r="L243" s="2"/>
      <c r="M243" s="2"/>
      <c r="N243" s="2"/>
      <c r="O243" s="2"/>
      <c r="P243" s="2"/>
      <c r="Q243" s="2"/>
      <c r="R243" s="2"/>
      <c r="T243" s="2"/>
      <c r="U243" s="4"/>
      <c r="V243" s="2"/>
    </row>
    <row r="244" ht="15.75" customHeight="1">
      <c r="A244" s="14"/>
      <c r="B244" s="29"/>
      <c r="C244" s="14"/>
      <c r="D244" s="2"/>
      <c r="E244" s="14"/>
      <c r="F244" s="29"/>
      <c r="G244" s="14"/>
      <c r="H244" s="2"/>
      <c r="I244" s="14"/>
      <c r="J244" s="29"/>
      <c r="K244" s="14"/>
      <c r="L244" s="2"/>
      <c r="M244" s="2"/>
      <c r="N244" s="2"/>
      <c r="O244" s="2"/>
      <c r="P244" s="2"/>
      <c r="Q244" s="2"/>
      <c r="R244" s="2"/>
      <c r="T244" s="2"/>
      <c r="U244" s="4"/>
      <c r="V244" s="2"/>
    </row>
    <row r="245" ht="15.75" customHeight="1">
      <c r="A245" s="14"/>
      <c r="B245" s="29"/>
      <c r="C245" s="14"/>
      <c r="D245" s="2"/>
      <c r="E245" s="14"/>
      <c r="F245" s="29"/>
      <c r="G245" s="14"/>
      <c r="H245" s="2"/>
      <c r="I245" s="14"/>
      <c r="J245" s="29"/>
      <c r="K245" s="14"/>
      <c r="L245" s="2"/>
      <c r="M245" s="2"/>
      <c r="N245" s="2"/>
      <c r="O245" s="2"/>
      <c r="P245" s="2"/>
      <c r="Q245" s="2"/>
      <c r="R245" s="2"/>
      <c r="T245" s="2"/>
      <c r="U245" s="4"/>
      <c r="V245" s="2"/>
    </row>
    <row r="246" ht="15.75" customHeight="1">
      <c r="A246" s="14"/>
      <c r="B246" s="29"/>
      <c r="C246" s="14"/>
      <c r="D246" s="2"/>
      <c r="E246" s="14"/>
      <c r="F246" s="29"/>
      <c r="G246" s="14"/>
      <c r="H246" s="2"/>
      <c r="I246" s="14"/>
      <c r="J246" s="29"/>
      <c r="K246" s="14"/>
      <c r="L246" s="2"/>
      <c r="M246" s="2"/>
      <c r="N246" s="2"/>
      <c r="O246" s="2"/>
      <c r="P246" s="2"/>
      <c r="Q246" s="2"/>
      <c r="R246" s="2"/>
      <c r="T246" s="2"/>
      <c r="U246" s="4"/>
      <c r="V246" s="2"/>
    </row>
    <row r="247" ht="15.75" customHeight="1">
      <c r="A247" s="14"/>
      <c r="B247" s="29"/>
      <c r="C247" s="14"/>
      <c r="D247" s="2"/>
      <c r="E247" s="14"/>
      <c r="F247" s="29"/>
      <c r="G247" s="14"/>
      <c r="H247" s="2"/>
      <c r="I247" s="14"/>
      <c r="J247" s="29"/>
      <c r="K247" s="14"/>
      <c r="L247" s="2"/>
      <c r="M247" s="2"/>
      <c r="N247" s="2"/>
      <c r="O247" s="2"/>
      <c r="P247" s="2"/>
      <c r="Q247" s="2"/>
      <c r="R247" s="2"/>
      <c r="T247" s="2"/>
      <c r="U247" s="4"/>
      <c r="V247" s="2"/>
    </row>
    <row r="248" ht="15.75" customHeight="1">
      <c r="A248" s="14"/>
      <c r="B248" s="29"/>
      <c r="C248" s="14"/>
      <c r="D248" s="2"/>
      <c r="E248" s="14"/>
      <c r="F248" s="29"/>
      <c r="G248" s="14"/>
      <c r="H248" s="2"/>
      <c r="I248" s="14"/>
      <c r="J248" s="29"/>
      <c r="K248" s="14"/>
      <c r="L248" s="2"/>
      <c r="M248" s="2"/>
      <c r="N248" s="2"/>
      <c r="O248" s="2"/>
      <c r="P248" s="2"/>
      <c r="Q248" s="2"/>
      <c r="R248" s="2"/>
      <c r="T248" s="2"/>
      <c r="U248" s="4"/>
      <c r="V248" s="2"/>
    </row>
    <row r="249" ht="15.75" customHeight="1">
      <c r="A249" s="14"/>
      <c r="B249" s="29"/>
      <c r="C249" s="14"/>
      <c r="D249" s="2"/>
      <c r="E249" s="14"/>
      <c r="F249" s="29"/>
      <c r="G249" s="14"/>
      <c r="H249" s="2"/>
      <c r="I249" s="14"/>
      <c r="J249" s="29"/>
      <c r="K249" s="14"/>
      <c r="L249" s="2"/>
      <c r="M249" s="2"/>
      <c r="N249" s="2"/>
      <c r="O249" s="2"/>
      <c r="P249" s="2"/>
      <c r="Q249" s="2"/>
      <c r="R249" s="2"/>
      <c r="T249" s="2"/>
      <c r="U249" s="4"/>
      <c r="V249" s="2"/>
    </row>
    <row r="250" ht="15.75" customHeight="1">
      <c r="A250" s="14"/>
      <c r="B250" s="29"/>
      <c r="C250" s="14"/>
      <c r="D250" s="2"/>
      <c r="E250" s="14"/>
      <c r="F250" s="29"/>
      <c r="G250" s="14"/>
      <c r="H250" s="2"/>
      <c r="I250" s="14"/>
      <c r="J250" s="29"/>
      <c r="K250" s="14"/>
      <c r="L250" s="2"/>
      <c r="M250" s="2"/>
      <c r="N250" s="2"/>
      <c r="O250" s="2"/>
      <c r="P250" s="2"/>
      <c r="Q250" s="2"/>
      <c r="R250" s="2"/>
      <c r="T250" s="2"/>
      <c r="U250" s="4"/>
      <c r="V250" s="2"/>
    </row>
    <row r="251" ht="15.75" customHeight="1">
      <c r="A251" s="14"/>
      <c r="B251" s="29"/>
      <c r="C251" s="14"/>
      <c r="D251" s="2"/>
      <c r="E251" s="14"/>
      <c r="F251" s="29"/>
      <c r="G251" s="14"/>
      <c r="H251" s="2"/>
      <c r="I251" s="14"/>
      <c r="J251" s="29"/>
      <c r="K251" s="14"/>
      <c r="L251" s="2"/>
      <c r="M251" s="2"/>
      <c r="N251" s="2"/>
      <c r="O251" s="2"/>
      <c r="P251" s="2"/>
      <c r="Q251" s="2"/>
      <c r="R251" s="2"/>
      <c r="T251" s="2"/>
      <c r="U251" s="4"/>
      <c r="V251" s="2"/>
    </row>
    <row r="252" ht="15.75" customHeight="1">
      <c r="A252" s="14"/>
      <c r="B252" s="29"/>
      <c r="C252" s="14"/>
      <c r="D252" s="2"/>
      <c r="E252" s="14"/>
      <c r="F252" s="29"/>
      <c r="G252" s="14"/>
      <c r="H252" s="2"/>
      <c r="I252" s="14"/>
      <c r="J252" s="29"/>
      <c r="K252" s="14"/>
      <c r="L252" s="2"/>
      <c r="M252" s="2"/>
      <c r="N252" s="2"/>
      <c r="O252" s="2"/>
      <c r="P252" s="2"/>
      <c r="Q252" s="2"/>
      <c r="R252" s="2"/>
      <c r="T252" s="2"/>
      <c r="U252" s="4"/>
      <c r="V252" s="2"/>
    </row>
    <row r="253" ht="15.75" customHeight="1">
      <c r="A253" s="14"/>
      <c r="B253" s="29"/>
      <c r="C253" s="14"/>
      <c r="D253" s="2"/>
      <c r="E253" s="14"/>
      <c r="F253" s="29"/>
      <c r="G253" s="14"/>
      <c r="H253" s="2"/>
      <c r="I253" s="14"/>
      <c r="J253" s="29"/>
      <c r="K253" s="14"/>
      <c r="L253" s="2"/>
      <c r="M253" s="2"/>
      <c r="N253" s="2"/>
      <c r="O253" s="2"/>
      <c r="P253" s="2"/>
      <c r="Q253" s="2"/>
      <c r="R253" s="2"/>
      <c r="T253" s="2"/>
      <c r="U253" s="4"/>
      <c r="V253" s="2"/>
    </row>
    <row r="254" ht="15.75" customHeight="1">
      <c r="A254" s="14"/>
      <c r="B254" s="29"/>
      <c r="C254" s="14"/>
      <c r="D254" s="2"/>
      <c r="E254" s="14"/>
      <c r="F254" s="29"/>
      <c r="G254" s="14"/>
      <c r="H254" s="2"/>
      <c r="I254" s="14"/>
      <c r="J254" s="29"/>
      <c r="K254" s="14"/>
      <c r="L254" s="2"/>
      <c r="M254" s="2"/>
      <c r="N254" s="2"/>
      <c r="O254" s="2"/>
      <c r="P254" s="2"/>
      <c r="Q254" s="2"/>
      <c r="R254" s="2"/>
      <c r="T254" s="2"/>
      <c r="U254" s="4"/>
      <c r="V254" s="2"/>
    </row>
    <row r="255" ht="15.75" customHeight="1">
      <c r="A255" s="14"/>
      <c r="B255" s="29"/>
      <c r="C255" s="14"/>
      <c r="D255" s="2"/>
      <c r="E255" s="14"/>
      <c r="F255" s="29"/>
      <c r="G255" s="14"/>
      <c r="H255" s="2"/>
      <c r="I255" s="14"/>
      <c r="J255" s="29"/>
      <c r="K255" s="14"/>
      <c r="L255" s="2"/>
      <c r="M255" s="2"/>
      <c r="N255" s="2"/>
      <c r="O255" s="2"/>
      <c r="P255" s="2"/>
      <c r="Q255" s="2"/>
      <c r="R255" s="2"/>
      <c r="T255" s="2"/>
      <c r="U255" s="4"/>
      <c r="V255" s="2"/>
    </row>
    <row r="256" ht="15.75" customHeight="1">
      <c r="A256" s="14"/>
      <c r="B256" s="29"/>
      <c r="C256" s="14"/>
      <c r="D256" s="2"/>
      <c r="E256" s="14"/>
      <c r="F256" s="29"/>
      <c r="G256" s="14"/>
      <c r="H256" s="2"/>
      <c r="I256" s="14"/>
      <c r="J256" s="29"/>
      <c r="K256" s="14"/>
      <c r="L256" s="2"/>
      <c r="M256" s="2"/>
      <c r="N256" s="2"/>
      <c r="O256" s="2"/>
      <c r="P256" s="2"/>
      <c r="Q256" s="2"/>
      <c r="R256" s="2"/>
      <c r="T256" s="2"/>
      <c r="U256" s="4"/>
      <c r="V256" s="2"/>
    </row>
    <row r="257" ht="15.75" customHeight="1">
      <c r="A257" s="14"/>
      <c r="B257" s="29"/>
      <c r="C257" s="14"/>
      <c r="D257" s="2"/>
      <c r="E257" s="14"/>
      <c r="F257" s="29"/>
      <c r="G257" s="14"/>
      <c r="H257" s="2"/>
      <c r="I257" s="14"/>
      <c r="J257" s="29"/>
      <c r="K257" s="14"/>
      <c r="L257" s="2"/>
      <c r="M257" s="2"/>
      <c r="N257" s="2"/>
      <c r="O257" s="2"/>
      <c r="P257" s="2"/>
      <c r="Q257" s="2"/>
      <c r="R257" s="2"/>
      <c r="T257" s="2"/>
      <c r="U257" s="4"/>
      <c r="V257" s="2"/>
    </row>
    <row r="258" ht="15.75" customHeight="1">
      <c r="A258" s="14"/>
      <c r="B258" s="29"/>
      <c r="C258" s="14"/>
      <c r="D258" s="2"/>
      <c r="E258" s="14"/>
      <c r="F258" s="29"/>
      <c r="G258" s="14"/>
      <c r="H258" s="2"/>
      <c r="I258" s="14"/>
      <c r="J258" s="29"/>
      <c r="K258" s="14"/>
      <c r="L258" s="2"/>
      <c r="M258" s="2"/>
      <c r="N258" s="2"/>
      <c r="O258" s="2"/>
      <c r="P258" s="2"/>
      <c r="Q258" s="2"/>
      <c r="R258" s="2"/>
      <c r="T258" s="2"/>
      <c r="U258" s="4"/>
      <c r="V258" s="2"/>
    </row>
    <row r="259" ht="15.75" customHeight="1">
      <c r="A259" s="14"/>
      <c r="B259" s="29"/>
      <c r="C259" s="14"/>
      <c r="D259" s="2"/>
      <c r="E259" s="14"/>
      <c r="F259" s="29"/>
      <c r="G259" s="14"/>
      <c r="H259" s="2"/>
      <c r="I259" s="14"/>
      <c r="J259" s="29"/>
      <c r="K259" s="14"/>
      <c r="L259" s="2"/>
      <c r="M259" s="2"/>
      <c r="N259" s="2"/>
      <c r="O259" s="2"/>
      <c r="P259" s="2"/>
      <c r="Q259" s="2"/>
      <c r="R259" s="2"/>
      <c r="T259" s="2"/>
      <c r="U259" s="4"/>
      <c r="V259" s="2"/>
    </row>
    <row r="260" ht="15.75" customHeight="1">
      <c r="A260" s="14"/>
      <c r="B260" s="29"/>
      <c r="C260" s="14"/>
      <c r="D260" s="2"/>
      <c r="E260" s="14"/>
      <c r="F260" s="29"/>
      <c r="G260" s="14"/>
      <c r="H260" s="2"/>
      <c r="I260" s="14"/>
      <c r="J260" s="29"/>
      <c r="K260" s="14"/>
      <c r="L260" s="2"/>
      <c r="M260" s="2"/>
      <c r="N260" s="2"/>
      <c r="O260" s="2"/>
      <c r="P260" s="2"/>
      <c r="Q260" s="2"/>
      <c r="R260" s="2"/>
      <c r="T260" s="2"/>
      <c r="U260" s="4"/>
      <c r="V260" s="2"/>
    </row>
    <row r="261" ht="15.75" customHeight="1">
      <c r="A261" s="14"/>
      <c r="B261" s="29"/>
      <c r="C261" s="14"/>
      <c r="D261" s="2"/>
      <c r="E261" s="14"/>
      <c r="F261" s="29"/>
      <c r="G261" s="14"/>
      <c r="H261" s="2"/>
      <c r="I261" s="14"/>
      <c r="J261" s="29"/>
      <c r="K261" s="14"/>
      <c r="L261" s="2"/>
      <c r="M261" s="2"/>
      <c r="N261" s="2"/>
      <c r="O261" s="2"/>
      <c r="P261" s="2"/>
      <c r="Q261" s="2"/>
      <c r="R261" s="2"/>
      <c r="T261" s="2"/>
      <c r="U261" s="4"/>
      <c r="V261" s="2"/>
    </row>
    <row r="262" ht="15.75" customHeight="1">
      <c r="A262" s="14"/>
      <c r="B262" s="29"/>
      <c r="C262" s="14"/>
      <c r="D262" s="2"/>
      <c r="E262" s="14"/>
      <c r="F262" s="29"/>
      <c r="G262" s="14"/>
      <c r="H262" s="2"/>
      <c r="I262" s="14"/>
      <c r="J262" s="29"/>
      <c r="K262" s="14"/>
      <c r="L262" s="2"/>
      <c r="M262" s="2"/>
      <c r="N262" s="2"/>
      <c r="O262" s="2"/>
      <c r="P262" s="2"/>
      <c r="Q262" s="2"/>
      <c r="R262" s="2"/>
      <c r="T262" s="2"/>
      <c r="U262" s="4"/>
      <c r="V262" s="2"/>
    </row>
    <row r="263" ht="15.75" customHeight="1">
      <c r="A263" s="14"/>
      <c r="B263" s="29"/>
      <c r="C263" s="14"/>
      <c r="D263" s="2"/>
      <c r="E263" s="14"/>
      <c r="F263" s="29"/>
      <c r="G263" s="14"/>
      <c r="H263" s="2"/>
      <c r="I263" s="14"/>
      <c r="J263" s="29"/>
      <c r="K263" s="14"/>
      <c r="L263" s="2"/>
      <c r="M263" s="2"/>
      <c r="N263" s="2"/>
      <c r="O263" s="2"/>
      <c r="P263" s="2"/>
      <c r="Q263" s="2"/>
      <c r="R263" s="2"/>
      <c r="T263" s="2"/>
      <c r="U263" s="4"/>
      <c r="V263" s="2"/>
    </row>
    <row r="264" ht="15.75" customHeight="1">
      <c r="A264" s="14"/>
      <c r="B264" s="29"/>
      <c r="C264" s="14"/>
      <c r="D264" s="2"/>
      <c r="E264" s="14"/>
      <c r="F264" s="29"/>
      <c r="G264" s="14"/>
      <c r="H264" s="2"/>
      <c r="I264" s="14"/>
      <c r="J264" s="29"/>
      <c r="K264" s="14"/>
      <c r="L264" s="2"/>
      <c r="M264" s="2"/>
      <c r="N264" s="2"/>
      <c r="O264" s="2"/>
      <c r="P264" s="2"/>
      <c r="Q264" s="2"/>
      <c r="R264" s="2"/>
      <c r="T264" s="2"/>
      <c r="U264" s="4"/>
      <c r="V264" s="2"/>
    </row>
    <row r="265" ht="15.75" customHeight="1">
      <c r="A265" s="14"/>
      <c r="B265" s="29"/>
      <c r="C265" s="14"/>
      <c r="D265" s="2"/>
      <c r="E265" s="14"/>
      <c r="F265" s="29"/>
      <c r="G265" s="14"/>
      <c r="H265" s="2"/>
      <c r="I265" s="14"/>
      <c r="J265" s="29"/>
      <c r="K265" s="14"/>
      <c r="L265" s="2"/>
      <c r="M265" s="2"/>
      <c r="N265" s="2"/>
      <c r="O265" s="2"/>
      <c r="P265" s="2"/>
      <c r="Q265" s="2"/>
      <c r="R265" s="2"/>
      <c r="T265" s="2"/>
      <c r="U265" s="4"/>
      <c r="V265" s="2"/>
    </row>
    <row r="266" ht="15.75" customHeight="1">
      <c r="A266" s="14"/>
      <c r="B266" s="29"/>
      <c r="C266" s="14"/>
      <c r="D266" s="2"/>
      <c r="E266" s="14"/>
      <c r="F266" s="29"/>
      <c r="G266" s="14"/>
      <c r="H266" s="2"/>
      <c r="I266" s="14"/>
      <c r="J266" s="29"/>
      <c r="K266" s="14"/>
      <c r="L266" s="2"/>
      <c r="M266" s="2"/>
      <c r="N266" s="2"/>
      <c r="O266" s="2"/>
      <c r="P266" s="2"/>
      <c r="Q266" s="2"/>
      <c r="R266" s="2"/>
      <c r="T266" s="2"/>
      <c r="U266" s="4"/>
      <c r="V266" s="2"/>
    </row>
    <row r="267" ht="15.75" customHeight="1">
      <c r="A267" s="14"/>
      <c r="B267" s="29"/>
      <c r="C267" s="14"/>
      <c r="D267" s="2"/>
      <c r="E267" s="14"/>
      <c r="F267" s="29"/>
      <c r="G267" s="14"/>
      <c r="H267" s="2"/>
      <c r="I267" s="14"/>
      <c r="J267" s="29"/>
      <c r="K267" s="14"/>
      <c r="L267" s="2"/>
      <c r="M267" s="2"/>
      <c r="N267" s="2"/>
      <c r="O267" s="2"/>
      <c r="P267" s="2"/>
      <c r="Q267" s="2"/>
      <c r="R267" s="2"/>
      <c r="T267" s="2"/>
      <c r="U267" s="4"/>
      <c r="V267" s="2"/>
    </row>
    <row r="268" ht="15.75" customHeight="1">
      <c r="A268" s="14"/>
      <c r="B268" s="29"/>
      <c r="C268" s="14"/>
      <c r="D268" s="2"/>
      <c r="E268" s="14"/>
      <c r="F268" s="29"/>
      <c r="G268" s="14"/>
      <c r="H268" s="2"/>
      <c r="I268" s="14"/>
      <c r="J268" s="29"/>
      <c r="K268" s="14"/>
      <c r="L268" s="2"/>
      <c r="M268" s="2"/>
      <c r="N268" s="2"/>
      <c r="O268" s="2"/>
      <c r="P268" s="2"/>
      <c r="Q268" s="2"/>
      <c r="R268" s="2"/>
      <c r="T268" s="2"/>
      <c r="U268" s="4"/>
      <c r="V268" s="2"/>
    </row>
    <row r="269" ht="15.75" customHeight="1">
      <c r="A269" s="14"/>
      <c r="B269" s="29"/>
      <c r="C269" s="14"/>
      <c r="D269" s="2"/>
      <c r="E269" s="14"/>
      <c r="F269" s="29"/>
      <c r="G269" s="14"/>
      <c r="H269" s="2"/>
      <c r="I269" s="14"/>
      <c r="J269" s="29"/>
      <c r="K269" s="14"/>
      <c r="L269" s="2"/>
      <c r="M269" s="2"/>
      <c r="N269" s="2"/>
      <c r="O269" s="2"/>
      <c r="P269" s="2"/>
      <c r="Q269" s="2"/>
      <c r="R269" s="2"/>
      <c r="T269" s="2"/>
      <c r="U269" s="4"/>
      <c r="V269" s="2"/>
    </row>
    <row r="270" ht="15.75" customHeight="1">
      <c r="A270" s="14"/>
      <c r="B270" s="29"/>
      <c r="C270" s="14"/>
      <c r="D270" s="2"/>
      <c r="E270" s="14"/>
      <c r="F270" s="29"/>
      <c r="G270" s="14"/>
      <c r="H270" s="2"/>
      <c r="I270" s="14"/>
      <c r="J270" s="29"/>
      <c r="K270" s="14"/>
      <c r="L270" s="2"/>
      <c r="M270" s="2"/>
      <c r="N270" s="2"/>
      <c r="O270" s="2"/>
      <c r="P270" s="2"/>
      <c r="Q270" s="2"/>
      <c r="R270" s="2"/>
      <c r="T270" s="2"/>
      <c r="U270" s="4"/>
      <c r="V270" s="2"/>
    </row>
    <row r="271" ht="15.75" customHeight="1">
      <c r="A271" s="14"/>
      <c r="B271" s="29"/>
      <c r="C271" s="14"/>
      <c r="D271" s="2"/>
      <c r="E271" s="14"/>
      <c r="F271" s="29"/>
      <c r="G271" s="14"/>
      <c r="H271" s="2"/>
      <c r="I271" s="14"/>
      <c r="J271" s="29"/>
      <c r="K271" s="14"/>
      <c r="L271" s="2"/>
      <c r="M271" s="2"/>
      <c r="N271" s="2"/>
      <c r="O271" s="2"/>
      <c r="P271" s="2"/>
      <c r="Q271" s="2"/>
      <c r="R271" s="2"/>
      <c r="T271" s="2"/>
      <c r="U271" s="4"/>
      <c r="V271" s="2"/>
    </row>
    <row r="272" ht="15.75" customHeight="1">
      <c r="A272" s="14"/>
      <c r="B272" s="29"/>
      <c r="C272" s="14"/>
      <c r="D272" s="2"/>
      <c r="E272" s="14"/>
      <c r="F272" s="29"/>
      <c r="G272" s="14"/>
      <c r="H272" s="2"/>
      <c r="I272" s="14"/>
      <c r="J272" s="29"/>
      <c r="K272" s="14"/>
      <c r="L272" s="2"/>
      <c r="M272" s="2"/>
      <c r="N272" s="2"/>
      <c r="O272" s="2"/>
      <c r="P272" s="2"/>
      <c r="Q272" s="2"/>
      <c r="R272" s="2"/>
      <c r="T272" s="2"/>
      <c r="U272" s="4"/>
      <c r="V272" s="2"/>
    </row>
    <row r="273" ht="15.75" customHeight="1">
      <c r="A273" s="14"/>
      <c r="B273" s="29"/>
      <c r="C273" s="14"/>
      <c r="D273" s="2"/>
      <c r="E273" s="14"/>
      <c r="F273" s="29"/>
      <c r="G273" s="14"/>
      <c r="H273" s="2"/>
      <c r="I273" s="14"/>
      <c r="J273" s="29"/>
      <c r="K273" s="14"/>
      <c r="L273" s="2"/>
      <c r="M273" s="2"/>
      <c r="N273" s="2"/>
      <c r="O273" s="2"/>
      <c r="P273" s="2"/>
      <c r="Q273" s="2"/>
      <c r="R273" s="2"/>
      <c r="T273" s="2"/>
      <c r="U273" s="4"/>
      <c r="V273" s="2"/>
    </row>
    <row r="274" ht="15.75" customHeight="1">
      <c r="A274" s="14"/>
      <c r="B274" s="29"/>
      <c r="C274" s="14"/>
      <c r="D274" s="2"/>
      <c r="E274" s="14"/>
      <c r="F274" s="29"/>
      <c r="G274" s="14"/>
      <c r="H274" s="2"/>
      <c r="I274" s="14"/>
      <c r="J274" s="29"/>
      <c r="K274" s="14"/>
      <c r="L274" s="2"/>
      <c r="M274" s="2"/>
      <c r="N274" s="2"/>
      <c r="O274" s="2"/>
      <c r="P274" s="2"/>
      <c r="Q274" s="2"/>
      <c r="R274" s="2"/>
      <c r="T274" s="2"/>
      <c r="U274" s="4"/>
      <c r="V274" s="2"/>
    </row>
    <row r="275" ht="15.75" customHeight="1">
      <c r="A275" s="14"/>
      <c r="B275" s="29"/>
      <c r="C275" s="14"/>
      <c r="D275" s="2"/>
      <c r="E275" s="14"/>
      <c r="F275" s="29"/>
      <c r="G275" s="14"/>
      <c r="H275" s="2"/>
      <c r="I275" s="14"/>
      <c r="J275" s="29"/>
      <c r="K275" s="14"/>
      <c r="L275" s="2"/>
      <c r="M275" s="2"/>
      <c r="N275" s="2"/>
      <c r="O275" s="2"/>
      <c r="P275" s="2"/>
      <c r="Q275" s="2"/>
      <c r="R275" s="2"/>
      <c r="T275" s="2"/>
      <c r="U275" s="4"/>
      <c r="V275" s="2"/>
    </row>
    <row r="276" ht="15.75" customHeight="1">
      <c r="A276" s="14"/>
      <c r="B276" s="29"/>
      <c r="C276" s="14"/>
      <c r="D276" s="2"/>
      <c r="E276" s="14"/>
      <c r="F276" s="29"/>
      <c r="G276" s="14"/>
      <c r="H276" s="2"/>
      <c r="I276" s="14"/>
      <c r="J276" s="29"/>
      <c r="K276" s="14"/>
      <c r="L276" s="2"/>
      <c r="M276" s="2"/>
      <c r="N276" s="2"/>
      <c r="O276" s="2"/>
      <c r="P276" s="2"/>
      <c r="Q276" s="2"/>
      <c r="R276" s="2"/>
      <c r="T276" s="2"/>
      <c r="U276" s="4"/>
      <c r="V276" s="2"/>
    </row>
    <row r="277" ht="15.75" customHeight="1">
      <c r="A277" s="14"/>
      <c r="B277" s="29"/>
      <c r="C277" s="14"/>
      <c r="D277" s="2"/>
      <c r="E277" s="14"/>
      <c r="F277" s="29"/>
      <c r="G277" s="14"/>
      <c r="H277" s="2"/>
      <c r="I277" s="14"/>
      <c r="J277" s="29"/>
      <c r="K277" s="14"/>
      <c r="L277" s="2"/>
      <c r="M277" s="2"/>
      <c r="N277" s="2"/>
      <c r="O277" s="2"/>
      <c r="P277" s="2"/>
      <c r="Q277" s="2"/>
      <c r="R277" s="2"/>
      <c r="T277" s="2"/>
      <c r="U277" s="4"/>
      <c r="V277" s="2"/>
    </row>
    <row r="278" ht="15.75" customHeight="1">
      <c r="A278" s="14"/>
      <c r="B278" s="29"/>
      <c r="C278" s="14"/>
      <c r="D278" s="2"/>
      <c r="E278" s="14"/>
      <c r="F278" s="29"/>
      <c r="G278" s="14"/>
      <c r="H278" s="2"/>
      <c r="I278" s="14"/>
      <c r="J278" s="29"/>
      <c r="K278" s="14"/>
      <c r="L278" s="2"/>
      <c r="M278" s="2"/>
      <c r="N278" s="2"/>
      <c r="O278" s="2"/>
      <c r="P278" s="2"/>
      <c r="Q278" s="2"/>
      <c r="R278" s="2"/>
      <c r="T278" s="2"/>
      <c r="U278" s="4"/>
      <c r="V278" s="2"/>
    </row>
    <row r="279" ht="15.75" customHeight="1">
      <c r="A279" s="14"/>
      <c r="B279" s="29"/>
      <c r="C279" s="14"/>
      <c r="D279" s="2"/>
      <c r="E279" s="14"/>
      <c r="F279" s="29"/>
      <c r="G279" s="14"/>
      <c r="H279" s="2"/>
      <c r="I279" s="14"/>
      <c r="J279" s="29"/>
      <c r="K279" s="14"/>
      <c r="L279" s="2"/>
      <c r="M279" s="2"/>
      <c r="N279" s="2"/>
      <c r="O279" s="2"/>
      <c r="P279" s="2"/>
      <c r="Q279" s="2"/>
      <c r="R279" s="2"/>
      <c r="T279" s="2"/>
      <c r="U279" s="4"/>
      <c r="V279" s="2"/>
    </row>
    <row r="280" ht="15.75" customHeight="1">
      <c r="A280" s="14"/>
      <c r="B280" s="29"/>
      <c r="C280" s="14"/>
      <c r="D280" s="2"/>
      <c r="E280" s="14"/>
      <c r="F280" s="29"/>
      <c r="G280" s="14"/>
      <c r="H280" s="2"/>
      <c r="I280" s="14"/>
      <c r="J280" s="29"/>
      <c r="K280" s="14"/>
      <c r="L280" s="2"/>
      <c r="M280" s="2"/>
      <c r="N280" s="2"/>
      <c r="O280" s="2"/>
      <c r="P280" s="2"/>
      <c r="Q280" s="2"/>
      <c r="R280" s="2"/>
      <c r="T280" s="2"/>
      <c r="U280" s="4"/>
      <c r="V280" s="2"/>
    </row>
    <row r="281" ht="15.75" customHeight="1">
      <c r="A281" s="14"/>
      <c r="B281" s="29"/>
      <c r="C281" s="14"/>
      <c r="D281" s="2"/>
      <c r="E281" s="14"/>
      <c r="F281" s="29"/>
      <c r="G281" s="14"/>
      <c r="H281" s="2"/>
      <c r="I281" s="14"/>
      <c r="J281" s="29"/>
      <c r="K281" s="14"/>
      <c r="L281" s="2"/>
      <c r="M281" s="2"/>
      <c r="N281" s="2"/>
      <c r="O281" s="2"/>
      <c r="P281" s="2"/>
      <c r="Q281" s="2"/>
      <c r="R281" s="2"/>
      <c r="T281" s="2"/>
      <c r="U281" s="4"/>
      <c r="V281" s="2"/>
    </row>
    <row r="282" ht="15.75" customHeight="1">
      <c r="A282" s="14"/>
      <c r="B282" s="29"/>
      <c r="C282" s="14"/>
      <c r="D282" s="2"/>
      <c r="E282" s="14"/>
      <c r="F282" s="29"/>
      <c r="G282" s="14"/>
      <c r="H282" s="2"/>
      <c r="I282" s="14"/>
      <c r="J282" s="29"/>
      <c r="K282" s="14"/>
      <c r="L282" s="2"/>
      <c r="M282" s="2"/>
      <c r="N282" s="2"/>
      <c r="O282" s="2"/>
      <c r="P282" s="2"/>
      <c r="Q282" s="2"/>
      <c r="R282" s="2"/>
      <c r="T282" s="2"/>
      <c r="U282" s="4"/>
      <c r="V282" s="2"/>
    </row>
    <row r="283" ht="15.75" customHeight="1">
      <c r="A283" s="14"/>
      <c r="B283" s="29"/>
      <c r="C283" s="14"/>
      <c r="D283" s="2"/>
      <c r="E283" s="14"/>
      <c r="F283" s="29"/>
      <c r="G283" s="14"/>
      <c r="H283" s="2"/>
      <c r="I283" s="14"/>
      <c r="J283" s="29"/>
      <c r="K283" s="14"/>
      <c r="L283" s="2"/>
      <c r="M283" s="2"/>
      <c r="N283" s="2"/>
      <c r="O283" s="2"/>
      <c r="P283" s="2"/>
      <c r="Q283" s="2"/>
      <c r="R283" s="2"/>
      <c r="T283" s="2"/>
      <c r="U283" s="4"/>
      <c r="V283" s="2"/>
    </row>
    <row r="284" ht="15.75" customHeight="1">
      <c r="A284" s="14"/>
      <c r="B284" s="29"/>
      <c r="C284" s="14"/>
      <c r="D284" s="2"/>
      <c r="E284" s="14"/>
      <c r="F284" s="29"/>
      <c r="G284" s="14"/>
      <c r="H284" s="2"/>
      <c r="I284" s="14"/>
      <c r="J284" s="29"/>
      <c r="K284" s="14"/>
      <c r="L284" s="2"/>
      <c r="M284" s="2"/>
      <c r="N284" s="2"/>
      <c r="O284" s="2"/>
      <c r="P284" s="2"/>
      <c r="Q284" s="2"/>
      <c r="R284" s="2"/>
      <c r="T284" s="2"/>
      <c r="U284" s="4"/>
      <c r="V284" s="2"/>
    </row>
    <row r="285" ht="15.75" customHeight="1">
      <c r="A285" s="14"/>
      <c r="B285" s="29"/>
      <c r="C285" s="14"/>
      <c r="D285" s="2"/>
      <c r="E285" s="14"/>
      <c r="F285" s="29"/>
      <c r="G285" s="14"/>
      <c r="H285" s="2"/>
      <c r="I285" s="14"/>
      <c r="J285" s="29"/>
      <c r="K285" s="14"/>
      <c r="L285" s="2"/>
      <c r="M285" s="2"/>
      <c r="N285" s="2"/>
      <c r="O285" s="2"/>
      <c r="P285" s="2"/>
      <c r="Q285" s="2"/>
      <c r="R285" s="2"/>
      <c r="T285" s="2"/>
      <c r="U285" s="4"/>
      <c r="V285" s="2"/>
    </row>
    <row r="286" ht="15.75" customHeight="1">
      <c r="A286" s="14"/>
      <c r="B286" s="29"/>
      <c r="C286" s="14"/>
      <c r="D286" s="2"/>
      <c r="E286" s="14"/>
      <c r="F286" s="29"/>
      <c r="G286" s="14"/>
      <c r="H286" s="2"/>
      <c r="I286" s="14"/>
      <c r="J286" s="29"/>
      <c r="K286" s="14"/>
      <c r="L286" s="2"/>
      <c r="M286" s="2"/>
      <c r="N286" s="2"/>
      <c r="O286" s="2"/>
      <c r="P286" s="2"/>
      <c r="Q286" s="2"/>
      <c r="R286" s="2"/>
      <c r="T286" s="2"/>
      <c r="U286" s="4"/>
      <c r="V286" s="2"/>
    </row>
    <row r="287" ht="15.75" customHeight="1">
      <c r="A287" s="14"/>
      <c r="B287" s="29"/>
      <c r="C287" s="14"/>
      <c r="D287" s="2"/>
      <c r="E287" s="14"/>
      <c r="F287" s="29"/>
      <c r="G287" s="14"/>
      <c r="H287" s="2"/>
      <c r="I287" s="14"/>
      <c r="J287" s="29"/>
      <c r="K287" s="14"/>
      <c r="L287" s="2"/>
      <c r="M287" s="2"/>
      <c r="N287" s="2"/>
      <c r="O287" s="2"/>
      <c r="P287" s="2"/>
      <c r="Q287" s="2"/>
      <c r="R287" s="2"/>
      <c r="T287" s="2"/>
      <c r="U287" s="4"/>
      <c r="V287" s="2"/>
    </row>
    <row r="288" ht="15.75" customHeight="1">
      <c r="A288" s="14"/>
      <c r="B288" s="29"/>
      <c r="C288" s="14"/>
      <c r="D288" s="2"/>
      <c r="E288" s="14"/>
      <c r="F288" s="29"/>
      <c r="G288" s="14"/>
      <c r="H288" s="2"/>
      <c r="I288" s="14"/>
      <c r="J288" s="29"/>
      <c r="K288" s="14"/>
      <c r="L288" s="2"/>
      <c r="M288" s="2"/>
      <c r="N288" s="2"/>
      <c r="O288" s="2"/>
      <c r="P288" s="2"/>
      <c r="Q288" s="2"/>
      <c r="R288" s="2"/>
      <c r="T288" s="2"/>
      <c r="U288" s="4"/>
      <c r="V288" s="2"/>
    </row>
    <row r="289" ht="15.75" customHeight="1">
      <c r="A289" s="14"/>
      <c r="B289" s="29"/>
      <c r="C289" s="14"/>
      <c r="D289" s="2"/>
      <c r="E289" s="14"/>
      <c r="F289" s="29"/>
      <c r="G289" s="14"/>
      <c r="H289" s="2"/>
      <c r="I289" s="14"/>
      <c r="J289" s="29"/>
      <c r="K289" s="14"/>
      <c r="L289" s="2"/>
      <c r="M289" s="2"/>
      <c r="N289" s="2"/>
      <c r="O289" s="2"/>
      <c r="P289" s="2"/>
      <c r="Q289" s="2"/>
      <c r="R289" s="2"/>
      <c r="T289" s="2"/>
      <c r="U289" s="4"/>
      <c r="V289" s="2"/>
    </row>
    <row r="290" ht="15.75" customHeight="1">
      <c r="A290" s="14"/>
      <c r="B290" s="29"/>
      <c r="C290" s="14"/>
      <c r="D290" s="2"/>
      <c r="E290" s="14"/>
      <c r="F290" s="29"/>
      <c r="G290" s="14"/>
      <c r="H290" s="2"/>
      <c r="I290" s="14"/>
      <c r="J290" s="29"/>
      <c r="K290" s="14"/>
      <c r="L290" s="2"/>
      <c r="M290" s="2"/>
      <c r="N290" s="2"/>
      <c r="O290" s="2"/>
      <c r="P290" s="2"/>
      <c r="Q290" s="2"/>
      <c r="R290" s="2"/>
      <c r="T290" s="2"/>
      <c r="U290" s="4"/>
      <c r="V290" s="2"/>
    </row>
    <row r="291" ht="15.75" customHeight="1">
      <c r="A291" s="14"/>
      <c r="B291" s="29"/>
      <c r="C291" s="14"/>
      <c r="D291" s="2"/>
      <c r="E291" s="14"/>
      <c r="F291" s="29"/>
      <c r="G291" s="14"/>
      <c r="H291" s="2"/>
      <c r="I291" s="14"/>
      <c r="J291" s="29"/>
      <c r="K291" s="14"/>
      <c r="L291" s="2"/>
      <c r="M291" s="2"/>
      <c r="N291" s="2"/>
      <c r="O291" s="2"/>
      <c r="P291" s="2"/>
      <c r="Q291" s="2"/>
      <c r="R291" s="2"/>
      <c r="T291" s="2"/>
      <c r="U291" s="4"/>
      <c r="V291" s="2"/>
    </row>
    <row r="292" ht="15.75" customHeight="1">
      <c r="A292" s="14"/>
      <c r="B292" s="29"/>
      <c r="C292" s="14"/>
      <c r="D292" s="2"/>
      <c r="E292" s="14"/>
      <c r="F292" s="29"/>
      <c r="G292" s="14"/>
      <c r="H292" s="2"/>
      <c r="I292" s="14"/>
      <c r="J292" s="29"/>
      <c r="K292" s="14"/>
      <c r="L292" s="2"/>
      <c r="M292" s="2"/>
      <c r="N292" s="2"/>
      <c r="O292" s="2"/>
      <c r="P292" s="2"/>
      <c r="Q292" s="2"/>
      <c r="R292" s="2"/>
      <c r="T292" s="2"/>
      <c r="U292" s="4"/>
      <c r="V292" s="2"/>
    </row>
    <row r="293" ht="15.75" customHeight="1">
      <c r="A293" s="14"/>
      <c r="B293" s="29"/>
      <c r="C293" s="14"/>
      <c r="D293" s="2"/>
      <c r="E293" s="14"/>
      <c r="F293" s="29"/>
      <c r="G293" s="14"/>
      <c r="H293" s="2"/>
      <c r="I293" s="14"/>
      <c r="J293" s="29"/>
      <c r="K293" s="14"/>
      <c r="L293" s="2"/>
      <c r="M293" s="2"/>
      <c r="N293" s="2"/>
      <c r="O293" s="2"/>
      <c r="P293" s="2"/>
      <c r="Q293" s="2"/>
      <c r="R293" s="2"/>
      <c r="T293" s="2"/>
      <c r="U293" s="4"/>
      <c r="V293" s="2"/>
    </row>
    <row r="294" ht="15.75" customHeight="1">
      <c r="A294" s="14"/>
      <c r="B294" s="29"/>
      <c r="C294" s="14"/>
      <c r="D294" s="2"/>
      <c r="E294" s="14"/>
      <c r="F294" s="29"/>
      <c r="G294" s="14"/>
      <c r="H294" s="2"/>
      <c r="I294" s="14"/>
      <c r="J294" s="29"/>
      <c r="K294" s="14"/>
      <c r="L294" s="2"/>
      <c r="M294" s="2"/>
      <c r="N294" s="2"/>
      <c r="O294" s="2"/>
      <c r="P294" s="2"/>
      <c r="Q294" s="2"/>
      <c r="R294" s="2"/>
      <c r="T294" s="2"/>
      <c r="U294" s="4"/>
      <c r="V294" s="2"/>
    </row>
    <row r="295" ht="15.75" customHeight="1">
      <c r="A295" s="14"/>
      <c r="B295" s="29"/>
      <c r="C295" s="14"/>
      <c r="D295" s="2"/>
      <c r="E295" s="14"/>
      <c r="F295" s="29"/>
      <c r="G295" s="14"/>
      <c r="H295" s="2"/>
      <c r="I295" s="14"/>
      <c r="J295" s="29"/>
      <c r="K295" s="14"/>
      <c r="L295" s="2"/>
      <c r="M295" s="2"/>
      <c r="N295" s="2"/>
      <c r="O295" s="2"/>
      <c r="P295" s="2"/>
      <c r="Q295" s="2"/>
      <c r="R295" s="2"/>
      <c r="T295" s="2"/>
      <c r="U295" s="4"/>
      <c r="V295" s="2"/>
    </row>
    <row r="296" ht="15.75" customHeight="1">
      <c r="A296" s="14"/>
      <c r="B296" s="29"/>
      <c r="C296" s="14"/>
      <c r="D296" s="2"/>
      <c r="E296" s="14"/>
      <c r="F296" s="29"/>
      <c r="G296" s="14"/>
      <c r="H296" s="2"/>
      <c r="I296" s="14"/>
      <c r="J296" s="29"/>
      <c r="K296" s="14"/>
      <c r="L296" s="2"/>
      <c r="M296" s="2"/>
      <c r="N296" s="2"/>
      <c r="O296" s="2"/>
      <c r="P296" s="2"/>
      <c r="Q296" s="2"/>
      <c r="R296" s="2"/>
      <c r="T296" s="2"/>
      <c r="U296" s="4"/>
      <c r="V296" s="2"/>
    </row>
    <row r="297" ht="15.75" customHeight="1">
      <c r="A297" s="14"/>
      <c r="B297" s="29"/>
      <c r="C297" s="14"/>
      <c r="D297" s="2"/>
      <c r="E297" s="14"/>
      <c r="F297" s="29"/>
      <c r="G297" s="14"/>
      <c r="H297" s="2"/>
      <c r="I297" s="14"/>
      <c r="J297" s="29"/>
      <c r="K297" s="14"/>
      <c r="L297" s="2"/>
      <c r="M297" s="2"/>
      <c r="N297" s="2"/>
      <c r="O297" s="2"/>
      <c r="P297" s="2"/>
      <c r="Q297" s="2"/>
      <c r="R297" s="2"/>
      <c r="T297" s="2"/>
      <c r="U297" s="4"/>
      <c r="V297" s="2"/>
    </row>
    <row r="298" ht="15.75" customHeight="1">
      <c r="A298" s="14"/>
      <c r="B298" s="29"/>
      <c r="C298" s="14"/>
      <c r="D298" s="2"/>
      <c r="E298" s="14"/>
      <c r="F298" s="29"/>
      <c r="G298" s="14"/>
      <c r="H298" s="2"/>
      <c r="I298" s="14"/>
      <c r="J298" s="29"/>
      <c r="K298" s="14"/>
      <c r="L298" s="2"/>
      <c r="M298" s="2"/>
      <c r="N298" s="2"/>
      <c r="O298" s="2"/>
      <c r="P298" s="2"/>
      <c r="Q298" s="2"/>
      <c r="R298" s="2"/>
      <c r="T298" s="2"/>
      <c r="U298" s="4"/>
      <c r="V298" s="2"/>
    </row>
    <row r="299" ht="15.75" customHeight="1">
      <c r="A299" s="14"/>
      <c r="B299" s="29"/>
      <c r="C299" s="14"/>
      <c r="D299" s="2"/>
      <c r="E299" s="14"/>
      <c r="F299" s="29"/>
      <c r="G299" s="14"/>
      <c r="H299" s="2"/>
      <c r="I299" s="14"/>
      <c r="J299" s="29"/>
      <c r="K299" s="14"/>
      <c r="L299" s="2"/>
      <c r="M299" s="2"/>
      <c r="N299" s="2"/>
      <c r="O299" s="2"/>
      <c r="P299" s="2"/>
      <c r="Q299" s="2"/>
      <c r="R299" s="2"/>
      <c r="T299" s="2"/>
      <c r="U299" s="4"/>
      <c r="V299" s="2"/>
    </row>
    <row r="300" ht="15.75" customHeight="1">
      <c r="A300" s="14"/>
      <c r="B300" s="29"/>
      <c r="C300" s="14"/>
      <c r="D300" s="2"/>
      <c r="E300" s="14"/>
      <c r="F300" s="29"/>
      <c r="G300" s="14"/>
      <c r="H300" s="2"/>
      <c r="I300" s="14"/>
      <c r="J300" s="29"/>
      <c r="K300" s="14"/>
      <c r="L300" s="2"/>
      <c r="M300" s="2"/>
      <c r="N300" s="2"/>
      <c r="O300" s="2"/>
      <c r="P300" s="2"/>
      <c r="Q300" s="2"/>
      <c r="R300" s="2"/>
      <c r="T300" s="2"/>
      <c r="U300" s="4"/>
      <c r="V300" s="2"/>
    </row>
    <row r="301" ht="15.75" customHeight="1">
      <c r="A301" s="14"/>
      <c r="B301" s="29"/>
      <c r="C301" s="14"/>
      <c r="D301" s="2"/>
      <c r="E301" s="14"/>
      <c r="F301" s="29"/>
      <c r="G301" s="14"/>
      <c r="H301" s="2"/>
      <c r="I301" s="14"/>
      <c r="J301" s="29"/>
      <c r="K301" s="14"/>
      <c r="L301" s="2"/>
      <c r="M301" s="2"/>
      <c r="N301" s="2"/>
      <c r="O301" s="2"/>
      <c r="P301" s="2"/>
      <c r="Q301" s="2"/>
      <c r="R301" s="2"/>
      <c r="T301" s="2"/>
      <c r="U301" s="4"/>
      <c r="V301" s="2"/>
    </row>
    <row r="302" ht="15.75" customHeight="1">
      <c r="M302" s="2"/>
      <c r="N302" s="2"/>
      <c r="O302" s="2"/>
      <c r="P302" s="2"/>
      <c r="Q302" s="2"/>
      <c r="R302" s="2"/>
      <c r="T302" s="2"/>
      <c r="U302" s="4"/>
      <c r="V302" s="2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