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<sst xmlns="http://schemas.openxmlformats.org/spreadsheetml/2006/main" count="54" uniqueCount="35">
  <si>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</si>
  <si>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</si>
  <si>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</si>
  <si>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</si>
  <si>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</si>
  <si>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</si>
  <si>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</si>
  <si>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Ка</t>
  </si>
  <si>
    <t>Кб</t>
  </si>
  <si>
    <t>Nf</t>
  </si>
  <si>
    <t>СКО П0</t>
  </si>
  <si>
    <t>СКО Д0</t>
  </si>
  <si>
    <t>СКО К0</t>
  </si>
  <si>
    <t>СКО V0</t>
  </si>
  <si>
    <t>Исходные данные</t>
  </si>
  <si>
    <t>П0=0°</t>
  </si>
  <si>
    <t>Д0=20 км</t>
  </si>
  <si>
    <t>К0=45°</t>
  </si>
  <si>
    <t>V0=10 м/с</t>
  </si>
  <si>
    <t>СКО=1°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</si>
  <si>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</si>
  <si>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</si>
  <si>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</si>
  <si>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</si>
  <si>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</si>
  <si>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</si>
  <si>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</si>
  <si>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</si>
  <si>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</si>
  <si>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</si>
  <si>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</si>
  <si>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</si>
  <si>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</si>
  <si>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</si>
  <si>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Рэф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</si>
</sst>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center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1" numFmtId="9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8.25"/>
    <col customWidth="1" min="16" max="16" width="7.63"/>
    <col customWidth="1" min="17" max="17" width="7.0"/>
    <col customWidth="1" min="18" max="18" width="8.0"/>
    <col customWidth="1" min="19" max="19" width="6.75"/>
    <col customWidth="1" min="20" max="20" width="8.88"/>
    <col customWidth="1" min="21" max="21" width="7.63"/>
    <col customWidth="1" min="22" max="22" width="11.75"/>
    <col customWidth="1" min="23" max="23" width="10.5"/>
    <col customWidth="1" min="24" max="24" width="9.38"/>
    <col customWidth="1" min="25" max="25" width="7.5"/>
  </cols>
  <sheetData>
    <row r="1">
      <c r="A1" s="1" t="s">
        <v>0</v>
      </c>
      <c r="E1" s="1" t="s">
        <v>1</v>
      </c>
      <c r="I1" s="1" t="s">
        <v>2</v>
      </c>
      <c r="O1" s="2"/>
      <c r="P1" s="3"/>
      <c r="Q1" s="4"/>
      <c r="R1" s="4"/>
      <c r="S1" s="4"/>
      <c r="T1" s="4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P2" s="6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V2" s="7" t="s">
        <v>14</v>
      </c>
    </row>
    <row r="3">
      <c r="A3" s="8">
        <v>0.0</v>
      </c>
      <c r="B3" s="9">
        <v>20.0</v>
      </c>
      <c r="C3" s="8">
        <v>45.0</v>
      </c>
      <c r="D3" s="10">
        <v>10.0</v>
      </c>
      <c r="E3" s="8">
        <v>359.8375553098064</v>
      </c>
      <c r="F3" s="9">
        <v>22.04007444948197</v>
      </c>
      <c r="G3" s="8">
        <v>43.81767797887558</v>
      </c>
      <c r="H3" s="10">
        <v>12.01825917823686</v>
      </c>
      <c r="I3" s="8">
        <v>0.0</v>
      </c>
      <c r="J3" s="9">
        <v>14.08845947054369</v>
      </c>
      <c r="K3" s="8">
        <v>37.70566480061954</v>
      </c>
      <c r="L3" s="10">
        <v>11.82326709862723</v>
      </c>
      <c r="M3" s="10">
        <v>0.9421749559887634</v>
      </c>
      <c r="N3" s="10">
        <v>0.7447402217592328</v>
      </c>
      <c r="O3" s="11">
        <v>0.0</v>
      </c>
      <c r="P3" s="12">
        <v>26.0</v>
      </c>
      <c r="Q3" s="10">
        <v>0.1095799810604813</v>
      </c>
      <c r="R3" s="10">
        <v>1.283767786620232</v>
      </c>
      <c r="S3" s="10">
        <v>1.220436752057819</v>
      </c>
      <c r="T3" s="10">
        <v>1.00288248572007</v>
      </c>
      <c r="V3" s="1" t="s">
        <v>15</v>
      </c>
      <c r="Z3" s="13">
        <f t="shared" ref="Z3:Z102" si="1">IF(E3&lt;180, E3+360, E3)</f>
        <v>359.8375553</v>
      </c>
    </row>
    <row r="4">
      <c r="A4" s="8">
        <v>0.0</v>
      </c>
      <c r="B4" s="9">
        <v>20.0</v>
      </c>
      <c r="C4" s="8">
        <v>45.0</v>
      </c>
      <c r="D4" s="10">
        <v>10.0</v>
      </c>
      <c r="E4" s="8">
        <v>0.2030972421850735</v>
      </c>
      <c r="F4" s="9">
        <v>18.26169334530152</v>
      </c>
      <c r="G4" s="8">
        <v>47.1428307505855</v>
      </c>
      <c r="H4" s="10">
        <v>8.088974354661637</v>
      </c>
      <c r="I4" s="8">
        <v>0.0</v>
      </c>
      <c r="J4" s="9">
        <v>47.04053830193889</v>
      </c>
      <c r="K4" s="8">
        <v>177.5203669178924</v>
      </c>
      <c r="L4" s="10">
        <v>13.96399618097132</v>
      </c>
      <c r="M4" s="10">
        <v>0.8946020435830322</v>
      </c>
      <c r="N4" s="10">
        <v>0.7269603785370349</v>
      </c>
      <c r="O4" s="11">
        <v>0.0</v>
      </c>
      <c r="P4" s="12">
        <v>149.0</v>
      </c>
      <c r="Q4" s="10">
        <v>0.1035106030936677</v>
      </c>
      <c r="R4" s="10">
        <v>0.7937129536194079</v>
      </c>
      <c r="S4" s="10">
        <v>1.533561026893278</v>
      </c>
      <c r="T4" s="10">
        <v>0.6076317706859796</v>
      </c>
      <c r="V4" s="1" t="s">
        <v>16</v>
      </c>
      <c r="W4" s="7"/>
      <c r="Z4" s="13">
        <f t="shared" si="1"/>
        <v>360.2030972</v>
      </c>
    </row>
    <row r="5">
      <c r="A5" s="8">
        <v>0.0</v>
      </c>
      <c r="B5" s="9">
        <v>20.0</v>
      </c>
      <c r="C5" s="8">
        <v>45.0</v>
      </c>
      <c r="D5" s="10">
        <v>10.0</v>
      </c>
      <c r="E5" s="8">
        <v>359.9617438508827</v>
      </c>
      <c r="F5" s="9">
        <v>20.49566539052761</v>
      </c>
      <c r="G5" s="8">
        <v>44.44485132269899</v>
      </c>
      <c r="H5" s="10">
        <v>10.58431961205397</v>
      </c>
      <c r="I5" s="8">
        <v>0.0</v>
      </c>
      <c r="J5" s="9">
        <v>23.43761534934649</v>
      </c>
      <c r="K5" s="8">
        <v>54.29321498813942</v>
      </c>
      <c r="L5" s="10">
        <v>8.385330025741125</v>
      </c>
      <c r="M5" s="10">
        <v>1.040240855631425</v>
      </c>
      <c r="N5" s="10">
        <v>0.210828106435971</v>
      </c>
      <c r="O5" s="11">
        <v>1.0</v>
      </c>
      <c r="P5" s="12">
        <v>21.0</v>
      </c>
      <c r="Q5" s="10">
        <v>0.1140990125260148</v>
      </c>
      <c r="R5" s="10">
        <v>1.140592289446661</v>
      </c>
      <c r="S5" s="10">
        <v>1.362661294394922</v>
      </c>
      <c r="T5" s="10">
        <v>0.8903279030221513</v>
      </c>
      <c r="V5" s="1" t="s">
        <v>17</v>
      </c>
      <c r="W5" s="7"/>
      <c r="Z5" s="13">
        <f t="shared" si="1"/>
        <v>359.9617439</v>
      </c>
    </row>
    <row r="6">
      <c r="A6" s="8">
        <v>0.0</v>
      </c>
      <c r="B6" s="9">
        <v>20.0</v>
      </c>
      <c r="C6" s="8">
        <v>45.0</v>
      </c>
      <c r="D6" s="10">
        <v>10.0</v>
      </c>
      <c r="E6" s="8">
        <v>359.9945257598345</v>
      </c>
      <c r="F6" s="9">
        <v>19.95511364930465</v>
      </c>
      <c r="G6" s="8">
        <v>43.76638349968412</v>
      </c>
      <c r="H6" s="10">
        <v>10.42075755813813</v>
      </c>
      <c r="I6" s="8">
        <v>0.0</v>
      </c>
      <c r="J6" s="9">
        <v>36.52451373720731</v>
      </c>
      <c r="K6" s="8">
        <v>124.3674840156631</v>
      </c>
      <c r="L6" s="10">
        <v>6.041904934239268</v>
      </c>
      <c r="M6" s="10">
        <v>1.062528668419611</v>
      </c>
      <c r="N6" s="10">
        <v>0.1411388913084137</v>
      </c>
      <c r="O6" s="11">
        <v>1.0</v>
      </c>
      <c r="P6" s="12">
        <v>65.0</v>
      </c>
      <c r="Q6" s="10">
        <v>0.1153082037587723</v>
      </c>
      <c r="R6" s="10">
        <v>1.094806326586322</v>
      </c>
      <c r="S6" s="10">
        <v>1.347373839492596</v>
      </c>
      <c r="T6" s="10">
        <v>0.8695900369600912</v>
      </c>
      <c r="V6" s="1" t="s">
        <v>18</v>
      </c>
      <c r="W6" s="7"/>
      <c r="Z6" s="13">
        <f t="shared" si="1"/>
        <v>359.9945258</v>
      </c>
    </row>
    <row r="7">
      <c r="A7" s="8">
        <v>0.0</v>
      </c>
      <c r="B7" s="9">
        <v>20.0</v>
      </c>
      <c r="C7" s="8">
        <v>45.0</v>
      </c>
      <c r="D7" s="10">
        <v>10.0</v>
      </c>
      <c r="E7" s="8">
        <v>0.1239080126060267</v>
      </c>
      <c r="F7" s="9">
        <v>19.40546674000663</v>
      </c>
      <c r="G7" s="8">
        <v>46.04201464886518</v>
      </c>
      <c r="H7" s="10">
        <v>9.178461986980711</v>
      </c>
      <c r="I7" s="8">
        <v>0.0</v>
      </c>
      <c r="J7" s="9">
        <v>49.31857061826345</v>
      </c>
      <c r="K7" s="8">
        <v>136.5020309782135</v>
      </c>
      <c r="L7" s="10">
        <v>10.33256054771284</v>
      </c>
      <c r="M7" s="10">
        <v>1.048522558283558</v>
      </c>
      <c r="N7" s="10">
        <v>0.3119563109607379</v>
      </c>
      <c r="O7" s="11">
        <v>1.0</v>
      </c>
      <c r="P7" s="12">
        <v>69.0</v>
      </c>
      <c r="Q7" s="10">
        <v>0.1131932120348781</v>
      </c>
      <c r="R7" s="10">
        <v>0.9948854840916426</v>
      </c>
      <c r="S7" s="10">
        <v>1.532101946639226</v>
      </c>
      <c r="T7" s="10">
        <v>0.7625385444142145</v>
      </c>
      <c r="V7" s="14" t="s">
        <v>19</v>
      </c>
      <c r="Z7" s="13">
        <f t="shared" si="1"/>
        <v>360.123908</v>
      </c>
    </row>
    <row r="8">
      <c r="A8" s="8">
        <v>0.0</v>
      </c>
      <c r="B8" s="9">
        <v>20.0</v>
      </c>
      <c r="C8" s="8">
        <v>45.0</v>
      </c>
      <c r="D8" s="10">
        <v>10.0</v>
      </c>
      <c r="E8" s="8">
        <v>359.9713546539106</v>
      </c>
      <c r="F8" s="9">
        <v>20.22004870939906</v>
      </c>
      <c r="G8" s="8">
        <v>44.77191110756859</v>
      </c>
      <c r="H8" s="10">
        <v>10.20402598297436</v>
      </c>
      <c r="I8" s="8">
        <v>0.0</v>
      </c>
      <c r="J8" s="9">
        <v>16.20490161617564</v>
      </c>
      <c r="K8" s="8">
        <v>63.97701826000569</v>
      </c>
      <c r="L8" s="10">
        <v>10.5759918010257</v>
      </c>
      <c r="M8" s="10">
        <v>0.9655146861686785</v>
      </c>
      <c r="N8" s="10">
        <v>0.08220744702665617</v>
      </c>
      <c r="O8" s="11">
        <v>1.0</v>
      </c>
      <c r="P8" s="12">
        <v>21.0</v>
      </c>
      <c r="Q8" s="10">
        <v>0.1095829137534807</v>
      </c>
      <c r="R8" s="10">
        <v>1.060278502427468</v>
      </c>
      <c r="S8" s="10">
        <v>1.352392880103084</v>
      </c>
      <c r="T8" s="10">
        <v>0.8233076534091509</v>
      </c>
      <c r="V8" s="1"/>
      <c r="Z8" s="13">
        <f t="shared" si="1"/>
        <v>359.9713547</v>
      </c>
    </row>
    <row r="9">
      <c r="A9" s="8">
        <v>0.0</v>
      </c>
      <c r="B9" s="9">
        <v>20.0</v>
      </c>
      <c r="C9" s="8">
        <v>45.0</v>
      </c>
      <c r="D9" s="10">
        <v>10.0</v>
      </c>
      <c r="E9" s="8">
        <v>359.977574308395</v>
      </c>
      <c r="F9" s="9">
        <v>20.98502802062969</v>
      </c>
      <c r="G9" s="8">
        <v>46.29833408529981</v>
      </c>
      <c r="H9" s="10">
        <v>10.22127843773467</v>
      </c>
      <c r="I9" s="8">
        <v>0.0</v>
      </c>
      <c r="J9" s="9">
        <v>19.76581606972099</v>
      </c>
      <c r="K9" s="8">
        <v>166.1533486400569</v>
      </c>
      <c r="L9" s="10">
        <v>12.60404844709631</v>
      </c>
      <c r="M9" s="10">
        <v>0.977739123170383</v>
      </c>
      <c r="N9" s="10">
        <v>0.1754700528532084</v>
      </c>
      <c r="O9" s="11">
        <v>1.0</v>
      </c>
      <c r="P9" s="12">
        <v>105.0</v>
      </c>
      <c r="Q9" s="10">
        <v>0.1100561570269533</v>
      </c>
      <c r="R9" s="10">
        <v>1.13970907049964</v>
      </c>
      <c r="S9" s="10">
        <v>1.444860454357941</v>
      </c>
      <c r="T9" s="10">
        <v>0.8548227572568747</v>
      </c>
      <c r="V9" s="2" t="s">
        <v>20</v>
      </c>
      <c r="Z9" s="13">
        <f t="shared" si="1"/>
        <v>359.9775743</v>
      </c>
    </row>
    <row r="10">
      <c r="A10" s="8">
        <v>0.0</v>
      </c>
      <c r="B10" s="9">
        <v>20.0</v>
      </c>
      <c r="C10" s="8">
        <v>45.0</v>
      </c>
      <c r="D10" s="10">
        <v>10.0</v>
      </c>
      <c r="E10" s="8">
        <v>0.1959401141440542</v>
      </c>
      <c r="F10" s="9">
        <v>18.72023397709245</v>
      </c>
      <c r="G10" s="8">
        <v>45.70022605835601</v>
      </c>
      <c r="H10" s="10">
        <v>8.693510565273469</v>
      </c>
      <c r="I10" s="8">
        <v>0.0</v>
      </c>
      <c r="J10" s="9">
        <v>11.48362525911869</v>
      </c>
      <c r="K10" s="8">
        <v>159.7631589114638</v>
      </c>
      <c r="L10" s="10">
        <v>10.61630375247864</v>
      </c>
      <c r="M10" s="10">
        <v>1.017674992252913</v>
      </c>
      <c r="N10" s="10">
        <v>0.4997602072521783</v>
      </c>
      <c r="O10" s="11">
        <v>0.0</v>
      </c>
      <c r="P10" s="12">
        <v>42.0</v>
      </c>
      <c r="Q10" s="10">
        <v>0.1110907658704138</v>
      </c>
      <c r="R10" s="10">
        <v>0.9044412786595925</v>
      </c>
      <c r="S10" s="10">
        <v>1.535478470410618</v>
      </c>
      <c r="T10" s="10">
        <v>0.7016983359628326</v>
      </c>
      <c r="V10" s="1" t="s">
        <v>21</v>
      </c>
      <c r="W10" s="7"/>
      <c r="Z10" s="13">
        <f t="shared" si="1"/>
        <v>360.1959401</v>
      </c>
    </row>
    <row r="11">
      <c r="A11" s="8">
        <v>0.0</v>
      </c>
      <c r="B11" s="9">
        <v>20.0</v>
      </c>
      <c r="C11" s="8">
        <v>45.0</v>
      </c>
      <c r="D11" s="10">
        <v>10.0</v>
      </c>
      <c r="E11" s="8">
        <v>359.9621930734594</v>
      </c>
      <c r="F11" s="9">
        <v>21.76896446357624</v>
      </c>
      <c r="G11" s="8">
        <v>46.35550602310988</v>
      </c>
      <c r="H11" s="10">
        <v>10.83467410504784</v>
      </c>
      <c r="I11" s="8">
        <v>0.0</v>
      </c>
      <c r="J11" s="9">
        <v>6.456186119129664</v>
      </c>
      <c r="K11" s="8">
        <v>22.43841507919383</v>
      </c>
      <c r="L11" s="10">
        <v>6.668121713765175</v>
      </c>
      <c r="M11" s="10">
        <v>1.040296258543471</v>
      </c>
      <c r="N11" s="10">
        <v>0.3994216137728664</v>
      </c>
      <c r="O11" s="11">
        <v>1.0</v>
      </c>
      <c r="P11" s="12">
        <v>31.0</v>
      </c>
      <c r="Q11" s="10">
        <v>0.1139671085156764</v>
      </c>
      <c r="R11" s="10">
        <v>1.277859701004067</v>
      </c>
      <c r="S11" s="10">
        <v>1.455674463282723</v>
      </c>
      <c r="T11" s="10">
        <v>0.9533261969876948</v>
      </c>
      <c r="V11" s="1" t="s">
        <v>22</v>
      </c>
      <c r="W11" s="15" t="s">
        <v>23</v>
      </c>
      <c r="Z11" s="13">
        <f t="shared" si="1"/>
        <v>359.9621931</v>
      </c>
    </row>
    <row r="12">
      <c r="A12" s="8">
        <v>0.0</v>
      </c>
      <c r="B12" s="9">
        <v>20.0</v>
      </c>
      <c r="C12" s="8">
        <v>45.0</v>
      </c>
      <c r="D12" s="10">
        <v>10.0</v>
      </c>
      <c r="E12" s="8">
        <v>359.9894078014177</v>
      </c>
      <c r="F12" s="9">
        <v>21.16473373618436</v>
      </c>
      <c r="G12" s="8">
        <v>45.65281108769471</v>
      </c>
      <c r="H12" s="10">
        <v>10.55070663767786</v>
      </c>
      <c r="I12" s="8">
        <v>0.0</v>
      </c>
      <c r="J12" s="9">
        <v>49.54278257804474</v>
      </c>
      <c r="K12" s="8">
        <v>142.3464015007064</v>
      </c>
      <c r="L12" s="10">
        <v>7.620527654338955</v>
      </c>
      <c r="M12" s="10">
        <v>1.008329821903756</v>
      </c>
      <c r="N12" s="10">
        <v>0.2537061309394489</v>
      </c>
      <c r="O12" s="11">
        <v>1.0</v>
      </c>
      <c r="P12" s="12">
        <v>69.0</v>
      </c>
      <c r="Q12" s="10">
        <v>0.1120828765743733</v>
      </c>
      <c r="R12" s="10">
        <v>1.187019714052622</v>
      </c>
      <c r="S12" s="10">
        <v>1.421514491457692</v>
      </c>
      <c r="T12" s="10">
        <v>0.8987568875574609</v>
      </c>
      <c r="V12" s="1" t="s">
        <v>24</v>
      </c>
      <c r="W12" s="16" t="s">
        <v>25</v>
      </c>
      <c r="Z12" s="13">
        <f t="shared" si="1"/>
        <v>359.9894078</v>
      </c>
    </row>
    <row r="13">
      <c r="A13" s="8">
        <v>0.0</v>
      </c>
      <c r="B13" s="9">
        <v>20.0</v>
      </c>
      <c r="C13" s="8">
        <v>45.0</v>
      </c>
      <c r="D13" s="10">
        <v>10.0</v>
      </c>
      <c r="E13" s="8">
        <v>0.05174180202823334</v>
      </c>
      <c r="F13" s="9">
        <v>19.09115360078768</v>
      </c>
      <c r="G13" s="8">
        <v>45.4493071365085</v>
      </c>
      <c r="H13" s="10">
        <v>9.220900533899634</v>
      </c>
      <c r="I13" s="8">
        <v>0.0</v>
      </c>
      <c r="J13" s="9">
        <v>45.25959208381792</v>
      </c>
      <c r="K13" s="8">
        <v>57.57649830235587</v>
      </c>
      <c r="L13" s="10">
        <v>10.44131180557718</v>
      </c>
      <c r="M13" s="10">
        <v>1.032085938603877</v>
      </c>
      <c r="N13" s="10">
        <v>0.2946801953792221</v>
      </c>
      <c r="O13" s="11">
        <v>1.0</v>
      </c>
      <c r="P13" s="12">
        <v>37.0</v>
      </c>
      <c r="Q13" s="10">
        <v>0.1124494584608272</v>
      </c>
      <c r="R13" s="10">
        <v>0.9598595074885945</v>
      </c>
      <c r="S13" s="10">
        <v>1.46818093644065</v>
      </c>
      <c r="T13" s="10">
        <v>0.7471143122352008</v>
      </c>
      <c r="V13" s="1" t="s">
        <v>26</v>
      </c>
      <c r="W13" s="17" t="s">
        <v>27</v>
      </c>
      <c r="Z13" s="13">
        <f t="shared" si="1"/>
        <v>360.0517418</v>
      </c>
    </row>
    <row r="14">
      <c r="A14" s="8">
        <v>0.0</v>
      </c>
      <c r="B14" s="9">
        <v>20.0</v>
      </c>
      <c r="C14" s="8">
        <v>45.0</v>
      </c>
      <c r="D14" s="10">
        <v>10.0</v>
      </c>
      <c r="E14" s="8">
        <v>0.0265799848555336</v>
      </c>
      <c r="F14" s="9">
        <v>21.9814017523047</v>
      </c>
      <c r="G14" s="8">
        <v>47.6259858716656</v>
      </c>
      <c r="H14" s="10">
        <v>10.47228213205688</v>
      </c>
      <c r="I14" s="8">
        <v>0.0</v>
      </c>
      <c r="J14" s="9">
        <v>17.1068805798561</v>
      </c>
      <c r="K14" s="8">
        <v>133.9752161384059</v>
      </c>
      <c r="L14" s="10">
        <v>5.302096757151041</v>
      </c>
      <c r="M14" s="10">
        <v>1.026365863793638</v>
      </c>
      <c r="N14" s="10">
        <v>0.3554819887118046</v>
      </c>
      <c r="O14" s="11">
        <v>1.0</v>
      </c>
      <c r="P14" s="12">
        <v>63.0</v>
      </c>
      <c r="Q14" s="10">
        <v>0.1127406623807525</v>
      </c>
      <c r="R14" s="10">
        <v>1.277974121835868</v>
      </c>
      <c r="S14" s="10">
        <v>1.545067557214798</v>
      </c>
      <c r="T14" s="10">
        <v>0.9285316783877163</v>
      </c>
      <c r="V14" s="1" t="s">
        <v>28</v>
      </c>
      <c r="W14" s="16" t="s">
        <v>25</v>
      </c>
      <c r="Z14" s="13">
        <f t="shared" si="1"/>
        <v>360.02658</v>
      </c>
    </row>
    <row r="15">
      <c r="A15" s="8">
        <v>0.0</v>
      </c>
      <c r="B15" s="9">
        <v>20.0</v>
      </c>
      <c r="C15" s="8">
        <v>45.0</v>
      </c>
      <c r="D15" s="10">
        <v>10.0</v>
      </c>
      <c r="E15" s="8">
        <v>359.9705302374913</v>
      </c>
      <c r="F15" s="9">
        <v>19.73732540867212</v>
      </c>
      <c r="G15" s="8">
        <v>44.96139579051546</v>
      </c>
      <c r="H15" s="10">
        <v>9.935011448512892</v>
      </c>
      <c r="I15" s="8">
        <v>0.0</v>
      </c>
      <c r="J15" s="9">
        <v>23.77621393499508</v>
      </c>
      <c r="K15" s="8">
        <v>72.90875057004607</v>
      </c>
      <c r="L15" s="10">
        <v>7.96836957961327</v>
      </c>
      <c r="M15" s="10">
        <v>0.9486692579998518</v>
      </c>
      <c r="N15" s="10">
        <v>0.04646923301339137</v>
      </c>
      <c r="O15" s="11">
        <v>1.0</v>
      </c>
      <c r="P15" s="12">
        <v>38.0</v>
      </c>
      <c r="Q15" s="10">
        <v>0.1084654407271974</v>
      </c>
      <c r="R15" s="10">
        <v>0.999133045159118</v>
      </c>
      <c r="S15" s="10">
        <v>1.33734486260547</v>
      </c>
      <c r="T15" s="10">
        <v>0.7802822167324195</v>
      </c>
      <c r="V15" s="1" t="s">
        <v>29</v>
      </c>
      <c r="W15" s="18" t="s">
        <v>30</v>
      </c>
      <c r="Z15" s="13">
        <f t="shared" si="1"/>
        <v>359.9705302</v>
      </c>
    </row>
    <row r="16">
      <c r="A16" s="8">
        <v>0.0</v>
      </c>
      <c r="B16" s="9">
        <v>20.0</v>
      </c>
      <c r="C16" s="8">
        <v>45.0</v>
      </c>
      <c r="D16" s="10">
        <v>10.0</v>
      </c>
      <c r="E16" s="8">
        <v>0.02266509821112885</v>
      </c>
      <c r="F16" s="9">
        <v>19.25885935853245</v>
      </c>
      <c r="G16" s="8">
        <v>43.71522548767079</v>
      </c>
      <c r="H16" s="10">
        <v>9.834126320852711</v>
      </c>
      <c r="I16" s="8">
        <v>0.0</v>
      </c>
      <c r="J16" s="9">
        <v>19.026796743235</v>
      </c>
      <c r="K16" s="8">
        <v>71.76997540916949</v>
      </c>
      <c r="L16" s="10">
        <v>10.20397351189357</v>
      </c>
      <c r="M16" s="10">
        <v>0.9452469156964202</v>
      </c>
      <c r="N16" s="10">
        <v>0.1410157772701285</v>
      </c>
      <c r="O16" s="11">
        <v>1.0</v>
      </c>
      <c r="P16" s="12">
        <v>26.0</v>
      </c>
      <c r="Q16" s="10">
        <v>0.1083019209545189</v>
      </c>
      <c r="R16" s="10">
        <v>0.9520864697614607</v>
      </c>
      <c r="S16" s="10">
        <v>1.300448077779275</v>
      </c>
      <c r="T16" s="10">
        <v>0.7604652719251278</v>
      </c>
      <c r="Z16" s="13">
        <f t="shared" si="1"/>
        <v>360.0226651</v>
      </c>
    </row>
    <row r="17">
      <c r="A17" s="8">
        <v>0.0</v>
      </c>
      <c r="B17" s="9">
        <v>20.0</v>
      </c>
      <c r="C17" s="8">
        <v>45.0</v>
      </c>
      <c r="D17" s="10">
        <v>10.0</v>
      </c>
      <c r="E17" s="8">
        <v>0.06481392272759547</v>
      </c>
      <c r="F17" s="9">
        <v>20.40542270021304</v>
      </c>
      <c r="G17" s="8">
        <v>44.99459755144456</v>
      </c>
      <c r="H17" s="10">
        <v>10.23805340435933</v>
      </c>
      <c r="I17" s="8">
        <v>0.0</v>
      </c>
      <c r="J17" s="9">
        <v>10.43133646417776</v>
      </c>
      <c r="K17" s="8">
        <v>24.78514295823352</v>
      </c>
      <c r="L17" s="10">
        <v>5.087883054544359</v>
      </c>
      <c r="M17" s="10">
        <v>0.9883131841020595</v>
      </c>
      <c r="N17" s="10">
        <v>0.1096371180033741</v>
      </c>
      <c r="O17" s="11">
        <v>1.0</v>
      </c>
      <c r="P17" s="12">
        <v>26.0</v>
      </c>
      <c r="Q17" s="10">
        <v>0.1108547437971944</v>
      </c>
      <c r="R17" s="10">
        <v>1.092254597619932</v>
      </c>
      <c r="S17" s="10">
        <v>1.382591455858162</v>
      </c>
      <c r="T17" s="10">
        <v>0.8432313165524717</v>
      </c>
      <c r="Z17" s="13">
        <f t="shared" si="1"/>
        <v>360.0648139</v>
      </c>
    </row>
    <row r="18">
      <c r="A18" s="8">
        <v>0.0</v>
      </c>
      <c r="B18" s="9">
        <v>20.0</v>
      </c>
      <c r="C18" s="8">
        <v>45.0</v>
      </c>
      <c r="D18" s="10">
        <v>10.0</v>
      </c>
      <c r="E18" s="8">
        <v>0.03395935459312426</v>
      </c>
      <c r="F18" s="9">
        <v>19.878470333613</v>
      </c>
      <c r="G18" s="8">
        <v>45.15872035110083</v>
      </c>
      <c r="H18" s="10">
        <v>9.89190174821366</v>
      </c>
      <c r="I18" s="8">
        <v>0.0</v>
      </c>
      <c r="J18" s="9">
        <v>8.253609387988185</v>
      </c>
      <c r="K18" s="8">
        <v>148.5688403011942</v>
      </c>
      <c r="L18" s="10">
        <v>14.61077050438515</v>
      </c>
      <c r="M18" s="10">
        <v>1.060193442074846</v>
      </c>
      <c r="N18" s="10">
        <v>0.04960988257130318</v>
      </c>
      <c r="O18" s="11">
        <v>1.0</v>
      </c>
      <c r="P18" s="12">
        <v>48.0</v>
      </c>
      <c r="Q18" s="10">
        <v>0.1145672461788625</v>
      </c>
      <c r="R18" s="10">
        <v>1.068463767711102</v>
      </c>
      <c r="S18" s="10">
        <v>1.439762870510416</v>
      </c>
      <c r="T18" s="10">
        <v>0.8287721571857253</v>
      </c>
      <c r="Z18" s="13">
        <f t="shared" si="1"/>
        <v>360.0339594</v>
      </c>
    </row>
    <row r="19">
      <c r="A19" s="8">
        <v>0.0</v>
      </c>
      <c r="B19" s="9">
        <v>20.0</v>
      </c>
      <c r="C19" s="8">
        <v>45.0</v>
      </c>
      <c r="D19" s="10">
        <v>10.0</v>
      </c>
      <c r="E19" s="8">
        <v>359.9092806218416</v>
      </c>
      <c r="F19" s="9">
        <v>19.15903230580209</v>
      </c>
      <c r="G19" s="8">
        <v>43.38614639760599</v>
      </c>
      <c r="H19" s="10">
        <v>10.03309989952581</v>
      </c>
      <c r="I19" s="8">
        <v>0.0</v>
      </c>
      <c r="J19" s="9">
        <v>18.4067643922208</v>
      </c>
      <c r="K19" s="8">
        <v>176.8286665492697</v>
      </c>
      <c r="L19" s="10">
        <v>8.464406291154567</v>
      </c>
      <c r="M19" s="10">
        <v>1.021176406332627</v>
      </c>
      <c r="N19" s="10">
        <v>0.1413818006640712</v>
      </c>
      <c r="O19" s="11">
        <v>1.0</v>
      </c>
      <c r="P19" s="12">
        <v>125.0</v>
      </c>
      <c r="Q19" s="10">
        <v>0.1128439881819286</v>
      </c>
      <c r="R19" s="10">
        <v>0.9864892460982903</v>
      </c>
      <c r="S19" s="10">
        <v>1.302942635731709</v>
      </c>
      <c r="T19" s="10">
        <v>0.7964349185042964</v>
      </c>
      <c r="U19" s="19"/>
      <c r="V19" s="20"/>
      <c r="W19" s="18" t="s">
        <v>31</v>
      </c>
      <c r="Y19" s="18"/>
      <c r="Z19" s="13">
        <f t="shared" si="1"/>
        <v>359.9092806</v>
      </c>
    </row>
    <row r="20">
      <c r="A20" s="8">
        <v>0.0</v>
      </c>
      <c r="B20" s="9">
        <v>20.0</v>
      </c>
      <c r="C20" s="8">
        <v>45.0</v>
      </c>
      <c r="D20" s="10">
        <v>10.0</v>
      </c>
      <c r="E20" s="8">
        <v>0.02358610127815354</v>
      </c>
      <c r="F20" s="9">
        <v>20.80644722331425</v>
      </c>
      <c r="G20" s="8">
        <v>45.14795010910736</v>
      </c>
      <c r="H20" s="10">
        <v>10.50938104838241</v>
      </c>
      <c r="I20" s="8">
        <v>0.0</v>
      </c>
      <c r="J20" s="9">
        <v>12.56822646859094</v>
      </c>
      <c r="K20" s="8">
        <v>104.5375772156599</v>
      </c>
      <c r="L20" s="10">
        <v>9.322977222286868</v>
      </c>
      <c r="M20" s="10">
        <v>0.9191379701092321</v>
      </c>
      <c r="N20" s="10">
        <v>0.2041444754190089</v>
      </c>
      <c r="O20" s="11">
        <v>1.0</v>
      </c>
      <c r="P20" s="12">
        <v>38.0</v>
      </c>
      <c r="Q20" s="10">
        <v>0.1070776055905183</v>
      </c>
      <c r="R20" s="10">
        <v>1.098955269892322</v>
      </c>
      <c r="S20" s="10">
        <v>1.326462587914613</v>
      </c>
      <c r="T20" s="10">
        <v>0.8435846915399222</v>
      </c>
      <c r="V20" s="18" t="s">
        <v>3</v>
      </c>
      <c r="W20" s="21">
        <f>MOD(AVERAGE(Z3:Z1000), 360)</f>
        <v>0.0007944472051</v>
      </c>
      <c r="Z20" s="13">
        <f t="shared" si="1"/>
        <v>360.0235861</v>
      </c>
    </row>
    <row r="21" ht="15.75" customHeight="1">
      <c r="A21" s="8">
        <v>0.0</v>
      </c>
      <c r="B21" s="9">
        <v>20.0</v>
      </c>
      <c r="C21" s="8">
        <v>45.0</v>
      </c>
      <c r="D21" s="10">
        <v>10.0</v>
      </c>
      <c r="E21" s="8">
        <v>0.01396939279311526</v>
      </c>
      <c r="F21" s="9">
        <v>20.24461466371906</v>
      </c>
      <c r="G21" s="8">
        <v>46.02990529127312</v>
      </c>
      <c r="H21" s="10">
        <v>9.808745968677737</v>
      </c>
      <c r="I21" s="8">
        <v>0.0</v>
      </c>
      <c r="J21" s="9">
        <v>43.6690162919168</v>
      </c>
      <c r="K21" s="8">
        <v>39.3686024415808</v>
      </c>
      <c r="L21" s="10">
        <v>5.882382947730765</v>
      </c>
      <c r="M21" s="10">
        <v>0.9951439258196562</v>
      </c>
      <c r="N21" s="10">
        <v>0.09743804362059372</v>
      </c>
      <c r="O21" s="11">
        <v>1.0</v>
      </c>
      <c r="P21" s="12">
        <v>32.0</v>
      </c>
      <c r="Q21" s="10">
        <v>0.1107822139825855</v>
      </c>
      <c r="R21" s="10">
        <v>1.065624525365422</v>
      </c>
      <c r="S21" s="10">
        <v>1.456445239316934</v>
      </c>
      <c r="T21" s="10">
        <v>0.8095341487024296</v>
      </c>
      <c r="U21" s="22"/>
      <c r="V21" s="18" t="s">
        <v>4</v>
      </c>
      <c r="W21" s="23">
        <f>AVERAGE(F3:F1000)</f>
        <v>20.14438385</v>
      </c>
      <c r="Y21" s="1"/>
      <c r="Z21" s="13">
        <f t="shared" si="1"/>
        <v>360.0139694</v>
      </c>
    </row>
    <row r="22" ht="15.75" customHeight="1">
      <c r="A22" s="8">
        <v>0.0</v>
      </c>
      <c r="B22" s="9">
        <v>20.0</v>
      </c>
      <c r="C22" s="8">
        <v>45.0</v>
      </c>
      <c r="D22" s="10">
        <v>10.0</v>
      </c>
      <c r="E22" s="8">
        <v>359.816559746101</v>
      </c>
      <c r="F22" s="9">
        <v>20.71773567903931</v>
      </c>
      <c r="G22" s="8">
        <v>42.97110066398189</v>
      </c>
      <c r="H22" s="10">
        <v>11.36733138295251</v>
      </c>
      <c r="I22" s="8">
        <v>0.0</v>
      </c>
      <c r="J22" s="9">
        <v>34.99575342818802</v>
      </c>
      <c r="K22" s="8">
        <v>172.6290875805049</v>
      </c>
      <c r="L22" s="10">
        <v>11.81639066785869</v>
      </c>
      <c r="M22" s="10">
        <v>0.9159919379531524</v>
      </c>
      <c r="N22" s="10">
        <v>0.4982266991999381</v>
      </c>
      <c r="O22" s="11">
        <v>0.0</v>
      </c>
      <c r="P22" s="12">
        <v>139.0</v>
      </c>
      <c r="Q22" s="10">
        <v>0.1078252148254047</v>
      </c>
      <c r="R22" s="10">
        <v>1.115258766929141</v>
      </c>
      <c r="S22" s="10">
        <v>1.177995423605937</v>
      </c>
      <c r="T22" s="10">
        <v>0.8943011108722323</v>
      </c>
      <c r="V22" s="18" t="s">
        <v>5</v>
      </c>
      <c r="W22" s="21">
        <f>AVERAGE(G3:G1000)</f>
        <v>44.96267901</v>
      </c>
      <c r="Z22" s="13">
        <f t="shared" si="1"/>
        <v>359.8165597</v>
      </c>
    </row>
    <row r="23" ht="15.75" customHeight="1">
      <c r="A23" s="8">
        <v>0.0</v>
      </c>
      <c r="B23" s="9">
        <v>20.0</v>
      </c>
      <c r="C23" s="8">
        <v>45.0</v>
      </c>
      <c r="D23" s="10">
        <v>10.0</v>
      </c>
      <c r="E23" s="8">
        <v>0.04933225839316221</v>
      </c>
      <c r="F23" s="9">
        <v>19.09449711451699</v>
      </c>
      <c r="G23" s="8">
        <v>46.29694088953662</v>
      </c>
      <c r="H23" s="10">
        <v>9.024053038195252</v>
      </c>
      <c r="I23" s="8">
        <v>0.0</v>
      </c>
      <c r="J23" s="9">
        <v>46.35760568601637</v>
      </c>
      <c r="K23" s="8">
        <v>54.11969755796462</v>
      </c>
      <c r="L23" s="10">
        <v>5.319533984599882</v>
      </c>
      <c r="M23" s="10">
        <v>1.040217500701643</v>
      </c>
      <c r="N23" s="10">
        <v>0.3642019010781405</v>
      </c>
      <c r="O23" s="11">
        <v>1.0</v>
      </c>
      <c r="P23" s="12">
        <v>32.0</v>
      </c>
      <c r="Q23" s="10">
        <v>0.1126368520738841</v>
      </c>
      <c r="R23" s="10">
        <v>0.9575485078185162</v>
      </c>
      <c r="S23" s="10">
        <v>1.52124874900261</v>
      </c>
      <c r="T23" s="10">
        <v>0.7360020588000564</v>
      </c>
      <c r="V23" s="18" t="s">
        <v>32</v>
      </c>
      <c r="W23" s="24">
        <f>AVERAGE(H3:H1000)</f>
        <v>10.13531233</v>
      </c>
      <c r="Z23" s="13">
        <f t="shared" si="1"/>
        <v>360.0493323</v>
      </c>
    </row>
    <row r="24" ht="15.75" customHeight="1">
      <c r="A24" s="8">
        <v>0.0</v>
      </c>
      <c r="B24" s="9">
        <v>20.0</v>
      </c>
      <c r="C24" s="8">
        <v>45.0</v>
      </c>
      <c r="D24" s="10">
        <v>10.0</v>
      </c>
      <c r="E24" s="8">
        <v>359.891553660462</v>
      </c>
      <c r="F24" s="9">
        <v>21.48455698235561</v>
      </c>
      <c r="G24" s="8">
        <v>45.76668750835798</v>
      </c>
      <c r="H24" s="10">
        <v>10.93063499212287</v>
      </c>
      <c r="I24" s="8">
        <v>0.0</v>
      </c>
      <c r="J24" s="9">
        <v>13.19880092121087</v>
      </c>
      <c r="K24" s="8">
        <v>122.7390919422074</v>
      </c>
      <c r="L24" s="10">
        <v>9.58564177091522</v>
      </c>
      <c r="M24" s="10">
        <v>1.05939888042986</v>
      </c>
      <c r="N24" s="10">
        <v>0.4026506024871284</v>
      </c>
      <c r="O24" s="11">
        <v>1.0</v>
      </c>
      <c r="P24" s="12">
        <v>37.0</v>
      </c>
      <c r="Q24" s="10">
        <v>0.1152034705337507</v>
      </c>
      <c r="R24" s="10">
        <v>1.263006102674028</v>
      </c>
      <c r="S24" s="10">
        <v>1.41888409727265</v>
      </c>
      <c r="T24" s="10">
        <v>0.9568662062226522</v>
      </c>
      <c r="V24" s="18" t="s">
        <v>7</v>
      </c>
      <c r="W24" s="24">
        <f>AVERAGE(M3:M1000)</f>
        <v>0.9959269968</v>
      </c>
      <c r="X24" s="1" t="s">
        <v>33</v>
      </c>
      <c r="Y24" s="4">
        <f>SQRT(W24)</f>
        <v>0.9979614205</v>
      </c>
      <c r="Z24" s="13">
        <f t="shared" si="1"/>
        <v>359.8915537</v>
      </c>
    </row>
    <row r="25" ht="15.75" customHeight="1">
      <c r="A25" s="8">
        <v>0.0</v>
      </c>
      <c r="B25" s="9">
        <v>20.0</v>
      </c>
      <c r="C25" s="8">
        <v>45.0</v>
      </c>
      <c r="D25" s="10">
        <v>10.0</v>
      </c>
      <c r="E25" s="8">
        <v>359.8448663654554</v>
      </c>
      <c r="F25" s="9">
        <v>19.72533584085419</v>
      </c>
      <c r="G25" s="8">
        <v>42.83910492684919</v>
      </c>
      <c r="H25" s="10">
        <v>10.68780165750768</v>
      </c>
      <c r="I25" s="8">
        <v>0.0</v>
      </c>
      <c r="J25" s="9">
        <v>40.47278118009401</v>
      </c>
      <c r="K25" s="8">
        <v>31.18665278181786</v>
      </c>
      <c r="L25" s="10">
        <v>12.95436437399244</v>
      </c>
      <c r="M25" s="10">
        <v>1.034300845056311</v>
      </c>
      <c r="N25" s="10">
        <v>0.2876448797706563</v>
      </c>
      <c r="O25" s="11">
        <v>1.0</v>
      </c>
      <c r="P25" s="12">
        <v>37.0</v>
      </c>
      <c r="Q25" s="10">
        <v>0.114155585412922</v>
      </c>
      <c r="R25" s="10">
        <v>1.066197389995585</v>
      </c>
      <c r="S25" s="10">
        <v>1.259608286352961</v>
      </c>
      <c r="T25" s="10">
        <v>0.865119496857271</v>
      </c>
      <c r="V25" s="18" t="s">
        <v>8</v>
      </c>
      <c r="W25" s="24">
        <f>AVERAGE(N3:N1000)</f>
        <v>0.3116212073</v>
      </c>
      <c r="Z25" s="13">
        <f t="shared" si="1"/>
        <v>359.8448664</v>
      </c>
    </row>
    <row r="26" ht="15.75" customHeight="1">
      <c r="A26" s="8">
        <v>0.0</v>
      </c>
      <c r="B26" s="9">
        <v>20.0</v>
      </c>
      <c r="C26" s="8">
        <v>45.0</v>
      </c>
      <c r="D26" s="10">
        <v>10.0</v>
      </c>
      <c r="E26" s="8">
        <v>0.02865708857582017</v>
      </c>
      <c r="F26" s="9">
        <v>20.54483863636387</v>
      </c>
      <c r="G26" s="8">
        <v>47.33273479188262</v>
      </c>
      <c r="H26" s="10">
        <v>9.718866399929059</v>
      </c>
      <c r="I26" s="8">
        <v>0.0</v>
      </c>
      <c r="J26" s="9">
        <v>35.77391075290965</v>
      </c>
      <c r="K26" s="8">
        <v>138.2639763605581</v>
      </c>
      <c r="L26" s="10">
        <v>5.815846445996426</v>
      </c>
      <c r="M26" s="10">
        <v>1.002400557072485</v>
      </c>
      <c r="N26" s="10">
        <v>0.1811692616557429</v>
      </c>
      <c r="O26" s="11">
        <v>1.0</v>
      </c>
      <c r="P26" s="12">
        <v>75.0</v>
      </c>
      <c r="Q26" s="10">
        <v>0.1109871530494094</v>
      </c>
      <c r="R26" s="10">
        <v>1.095090703340104</v>
      </c>
      <c r="S26" s="10">
        <v>1.518741099768436</v>
      </c>
      <c r="T26" s="10">
        <v>0.813875900974377</v>
      </c>
      <c r="V26" s="18" t="s">
        <v>9</v>
      </c>
      <c r="W26" s="25">
        <f>AVERAGE(P3:P1000)</f>
        <v>54.9</v>
      </c>
      <c r="Z26" s="13">
        <f t="shared" si="1"/>
        <v>360.0286571</v>
      </c>
    </row>
    <row r="27" ht="15.75" customHeight="1">
      <c r="A27" s="8">
        <v>0.0</v>
      </c>
      <c r="B27" s="9">
        <v>20.0</v>
      </c>
      <c r="C27" s="8">
        <v>45.0</v>
      </c>
      <c r="D27" s="10">
        <v>10.0</v>
      </c>
      <c r="E27" s="8">
        <v>359.9115464536364</v>
      </c>
      <c r="F27" s="9">
        <v>19.12343787953496</v>
      </c>
      <c r="G27" s="8">
        <v>43.32769265148372</v>
      </c>
      <c r="H27" s="10">
        <v>10.03932178871703</v>
      </c>
      <c r="I27" s="8">
        <v>0.0</v>
      </c>
      <c r="J27" s="9">
        <v>31.84405244891271</v>
      </c>
      <c r="K27" s="8">
        <v>54.03856067834639</v>
      </c>
      <c r="L27" s="10">
        <v>9.764470320810364</v>
      </c>
      <c r="M27" s="10">
        <v>1.010117970239391</v>
      </c>
      <c r="N27" s="10">
        <v>0.1467983608551403</v>
      </c>
      <c r="O27" s="11">
        <v>1.0</v>
      </c>
      <c r="P27" s="12">
        <v>26.0</v>
      </c>
      <c r="Q27" s="10">
        <v>0.1122529643811288</v>
      </c>
      <c r="R27" s="10">
        <v>0.9783239644390531</v>
      </c>
      <c r="S27" s="10">
        <v>1.290624794753087</v>
      </c>
      <c r="T27" s="10">
        <v>0.7912973648848919</v>
      </c>
      <c r="V27" s="1" t="s">
        <v>34</v>
      </c>
      <c r="W27" s="26">
        <f>AVERAGE(O3:O1000)</f>
        <v>0.76</v>
      </c>
      <c r="Z27" s="13">
        <f t="shared" si="1"/>
        <v>359.9115465</v>
      </c>
    </row>
    <row r="28" ht="15.75" customHeight="1">
      <c r="A28" s="8">
        <v>0.0</v>
      </c>
      <c r="B28" s="9">
        <v>20.0</v>
      </c>
      <c r="C28" s="8">
        <v>45.0</v>
      </c>
      <c r="D28" s="10">
        <v>10.0</v>
      </c>
      <c r="E28" s="8">
        <v>359.9913786993466</v>
      </c>
      <c r="F28" s="9">
        <v>17.70607924891946</v>
      </c>
      <c r="G28" s="8">
        <v>44.52987271060388</v>
      </c>
      <c r="H28" s="10">
        <v>8.553725376104577</v>
      </c>
      <c r="I28" s="8">
        <v>0.0</v>
      </c>
      <c r="J28" s="9">
        <v>28.25622148180318</v>
      </c>
      <c r="K28" s="8">
        <v>160.1061258615248</v>
      </c>
      <c r="L28" s="10">
        <v>9.348824241225234</v>
      </c>
      <c r="M28" s="10">
        <v>1.017708901979155</v>
      </c>
      <c r="N28" s="10">
        <v>0.5666372259621613</v>
      </c>
      <c r="O28" s="11">
        <v>0.0</v>
      </c>
      <c r="P28" s="12">
        <v>95.0</v>
      </c>
      <c r="Q28" s="10">
        <v>0.1112033630819999</v>
      </c>
      <c r="R28" s="10">
        <v>0.814530935823642</v>
      </c>
      <c r="S28" s="10">
        <v>1.427706535860759</v>
      </c>
      <c r="T28" s="10">
        <v>0.6560554357509389</v>
      </c>
      <c r="V28" s="17" t="s">
        <v>10</v>
      </c>
      <c r="W28" s="24">
        <f>AVERAGE(Q3:Q1000)</f>
        <v>0.1111765752</v>
      </c>
      <c r="Z28" s="13">
        <f t="shared" si="1"/>
        <v>359.9913787</v>
      </c>
    </row>
    <row r="29" ht="15.75" customHeight="1">
      <c r="A29" s="8">
        <v>0.0</v>
      </c>
      <c r="B29" s="9">
        <v>20.0</v>
      </c>
      <c r="C29" s="8">
        <v>45.0</v>
      </c>
      <c r="D29" s="10">
        <v>10.0</v>
      </c>
      <c r="E29" s="8">
        <v>0.1649805717191434</v>
      </c>
      <c r="F29" s="9">
        <v>19.87655721426169</v>
      </c>
      <c r="G29" s="8">
        <v>46.42430487900863</v>
      </c>
      <c r="H29" s="10">
        <v>9.299134426075671</v>
      </c>
      <c r="I29" s="8">
        <v>0.0</v>
      </c>
      <c r="J29" s="9">
        <v>41.92164857567567</v>
      </c>
      <c r="K29" s="8">
        <v>68.47138143112251</v>
      </c>
      <c r="L29" s="10">
        <v>9.483009077460512</v>
      </c>
      <c r="M29" s="10">
        <v>1.060067242046292</v>
      </c>
      <c r="N29" s="10">
        <v>0.2623560571976122</v>
      </c>
      <c r="O29" s="11">
        <v>1.0</v>
      </c>
      <c r="P29" s="12">
        <v>31.0</v>
      </c>
      <c r="Q29" s="10">
        <v>0.113827008119876</v>
      </c>
      <c r="R29" s="10">
        <v>1.048085791142549</v>
      </c>
      <c r="S29" s="10">
        <v>1.575399637909443</v>
      </c>
      <c r="T29" s="10">
        <v>0.7920480358608959</v>
      </c>
      <c r="V29" s="17" t="s">
        <v>11</v>
      </c>
      <c r="W29" s="24">
        <f>AVERAGE(R3:R1000)</f>
        <v>1.07093026</v>
      </c>
      <c r="Z29" s="13">
        <f t="shared" si="1"/>
        <v>360.1649806</v>
      </c>
    </row>
    <row r="30" ht="15.75" customHeight="1">
      <c r="A30" s="8">
        <v>0.0</v>
      </c>
      <c r="B30" s="9">
        <v>20.0</v>
      </c>
      <c r="C30" s="8">
        <v>45.0</v>
      </c>
      <c r="D30" s="10">
        <v>10.0</v>
      </c>
      <c r="E30" s="8">
        <v>359.7663675650417</v>
      </c>
      <c r="F30" s="9">
        <v>20.16135266467024</v>
      </c>
      <c r="G30" s="8">
        <v>43.73200207549159</v>
      </c>
      <c r="H30" s="10">
        <v>10.78239979194806</v>
      </c>
      <c r="I30" s="8">
        <v>0.0</v>
      </c>
      <c r="J30" s="9">
        <v>22.07282268049628</v>
      </c>
      <c r="K30" s="8">
        <v>101.2005755315928</v>
      </c>
      <c r="L30" s="10">
        <v>13.45544141074752</v>
      </c>
      <c r="M30" s="10">
        <v>0.9757438978045025</v>
      </c>
      <c r="N30" s="10">
        <v>0.2991540602284964</v>
      </c>
      <c r="O30" s="11">
        <v>1.0</v>
      </c>
      <c r="P30" s="12">
        <v>37.0</v>
      </c>
      <c r="Q30" s="10">
        <v>0.1108288655356501</v>
      </c>
      <c r="R30" s="10">
        <v>1.078290412471741</v>
      </c>
      <c r="S30" s="10">
        <v>1.251740387165835</v>
      </c>
      <c r="T30" s="10">
        <v>0.8591675884218468</v>
      </c>
      <c r="V30" s="17" t="s">
        <v>12</v>
      </c>
      <c r="W30" s="24">
        <f>AVERAGE(S3:S1000)</f>
        <v>1.387853121</v>
      </c>
      <c r="Z30" s="13">
        <f t="shared" si="1"/>
        <v>359.7663676</v>
      </c>
    </row>
    <row r="31" ht="15.75" customHeight="1">
      <c r="A31" s="8">
        <v>0.0</v>
      </c>
      <c r="B31" s="9">
        <v>20.0</v>
      </c>
      <c r="C31" s="8">
        <v>45.0</v>
      </c>
      <c r="D31" s="10">
        <v>10.0</v>
      </c>
      <c r="E31" s="8">
        <v>359.9466222881875</v>
      </c>
      <c r="F31" s="9">
        <v>19.86200630814184</v>
      </c>
      <c r="G31" s="8">
        <v>44.94155110391218</v>
      </c>
      <c r="H31" s="10">
        <v>9.963258042497912</v>
      </c>
      <c r="I31" s="8">
        <v>0.0</v>
      </c>
      <c r="J31" s="9">
        <v>39.85024183240017</v>
      </c>
      <c r="K31" s="8">
        <v>94.92731197027571</v>
      </c>
      <c r="L31" s="10">
        <v>10.1406453305801</v>
      </c>
      <c r="M31" s="10">
        <v>1.006420959259369</v>
      </c>
      <c r="N31" s="10">
        <v>0.03549061405234592</v>
      </c>
      <c r="O31" s="11">
        <v>1.0</v>
      </c>
      <c r="P31" s="12">
        <v>59.0</v>
      </c>
      <c r="Q31" s="10">
        <v>0.1117094761213372</v>
      </c>
      <c r="R31" s="10">
        <v>1.040962630566407</v>
      </c>
      <c r="S31" s="10">
        <v>1.386623977579301</v>
      </c>
      <c r="T31" s="10">
        <v>0.810409578009397</v>
      </c>
      <c r="V31" s="17" t="s">
        <v>13</v>
      </c>
      <c r="W31" s="24">
        <f>AVERAGE(T3:T1000)</f>
        <v>0.8311669467</v>
      </c>
      <c r="Z31" s="13">
        <f t="shared" si="1"/>
        <v>359.9466223</v>
      </c>
    </row>
    <row r="32" ht="15.75" customHeight="1">
      <c r="A32" s="8">
        <v>0.0</v>
      </c>
      <c r="B32" s="9">
        <v>20.0</v>
      </c>
      <c r="C32" s="8">
        <v>45.0</v>
      </c>
      <c r="D32" s="10">
        <v>10.0</v>
      </c>
      <c r="E32" s="8">
        <v>359.8261900299734</v>
      </c>
      <c r="F32" s="9">
        <v>22.19943092193616</v>
      </c>
      <c r="G32" s="8">
        <v>43.60335035345089</v>
      </c>
      <c r="H32" s="10">
        <v>12.23996953318052</v>
      </c>
      <c r="I32" s="8">
        <v>0.0</v>
      </c>
      <c r="J32" s="9">
        <v>22.88517037045463</v>
      </c>
      <c r="K32" s="8">
        <v>109.8473393906419</v>
      </c>
      <c r="L32" s="10">
        <v>7.944225807432639</v>
      </c>
      <c r="M32" s="10">
        <v>0.9659967295061657</v>
      </c>
      <c r="N32" s="10">
        <v>0.8216470271268645</v>
      </c>
      <c r="O32" s="11">
        <v>0.0</v>
      </c>
      <c r="P32" s="12">
        <v>36.0</v>
      </c>
      <c r="Q32" s="10">
        <v>0.1111247236175171</v>
      </c>
      <c r="R32" s="10">
        <v>1.324229743627234</v>
      </c>
      <c r="S32" s="10">
        <v>1.21871559399064</v>
      </c>
      <c r="T32" s="10">
        <v>1.038224037922369</v>
      </c>
      <c r="Z32" s="13">
        <f t="shared" si="1"/>
        <v>359.82619</v>
      </c>
    </row>
    <row r="33" ht="15.75" customHeight="1">
      <c r="A33" s="8">
        <v>0.0</v>
      </c>
      <c r="B33" s="9">
        <v>20.0</v>
      </c>
      <c r="C33" s="8">
        <v>45.0</v>
      </c>
      <c r="D33" s="10">
        <v>10.0</v>
      </c>
      <c r="E33" s="8">
        <v>0.05191400870350669</v>
      </c>
      <c r="F33" s="9">
        <v>21.9417489897674</v>
      </c>
      <c r="G33" s="8">
        <v>46.90281696987165</v>
      </c>
      <c r="H33" s="10">
        <v>10.6272324950487</v>
      </c>
      <c r="I33" s="8">
        <v>0.0</v>
      </c>
      <c r="J33" s="9">
        <v>21.55131444172063</v>
      </c>
      <c r="K33" s="8">
        <v>63.45849240579855</v>
      </c>
      <c r="L33" s="10">
        <v>10.91549956344625</v>
      </c>
      <c r="M33" s="10">
        <v>1.008706384852565</v>
      </c>
      <c r="N33" s="10">
        <v>0.379169465998792</v>
      </c>
      <c r="O33" s="11">
        <v>1.0</v>
      </c>
      <c r="P33" s="12">
        <v>21.0</v>
      </c>
      <c r="Q33" s="10">
        <v>0.111952420710222</v>
      </c>
      <c r="R33" s="10">
        <v>1.268890110125108</v>
      </c>
      <c r="S33" s="10">
        <v>1.494610086476259</v>
      </c>
      <c r="T33" s="10">
        <v>0.9325254948846254</v>
      </c>
      <c r="Z33" s="13">
        <f t="shared" si="1"/>
        <v>360.051914</v>
      </c>
    </row>
    <row r="34" ht="15.75" customHeight="1">
      <c r="A34" s="8">
        <v>0.0</v>
      </c>
      <c r="B34" s="9">
        <v>20.0</v>
      </c>
      <c r="C34" s="8">
        <v>45.0</v>
      </c>
      <c r="D34" s="10">
        <v>10.0</v>
      </c>
      <c r="E34" s="8">
        <v>0.1225035721598075</v>
      </c>
      <c r="F34" s="9">
        <v>19.10174370310324</v>
      </c>
      <c r="G34" s="8">
        <v>45.42868464176793</v>
      </c>
      <c r="H34" s="10">
        <v>9.074476689813679</v>
      </c>
      <c r="I34" s="8">
        <v>0.0</v>
      </c>
      <c r="J34" s="9">
        <v>9.716921268102599</v>
      </c>
      <c r="K34" s="8">
        <v>131.3334946651082</v>
      </c>
      <c r="L34" s="10">
        <v>14.11086223587653</v>
      </c>
      <c r="M34" s="10">
        <v>1.076063615527322</v>
      </c>
      <c r="N34" s="10">
        <v>0.3475785280387956</v>
      </c>
      <c r="O34" s="11">
        <v>1.0</v>
      </c>
      <c r="P34" s="12">
        <v>36.0</v>
      </c>
      <c r="Q34" s="10">
        <v>0.1146248518346197</v>
      </c>
      <c r="R34" s="10">
        <v>0.976288119604349</v>
      </c>
      <c r="S34" s="10">
        <v>1.535969829802278</v>
      </c>
      <c r="T34" s="10">
        <v>0.7571955011166249</v>
      </c>
      <c r="Z34" s="13">
        <f t="shared" si="1"/>
        <v>360.1225036</v>
      </c>
    </row>
    <row r="35" ht="15.75" customHeight="1">
      <c r="A35" s="8">
        <v>0.0</v>
      </c>
      <c r="B35" s="9">
        <v>20.0</v>
      </c>
      <c r="C35" s="8">
        <v>45.0</v>
      </c>
      <c r="D35" s="10">
        <v>10.0</v>
      </c>
      <c r="E35" s="8">
        <v>0.223621057828353</v>
      </c>
      <c r="F35" s="9">
        <v>18.44306297680701</v>
      </c>
      <c r="G35" s="8">
        <v>45.26958724804407</v>
      </c>
      <c r="H35" s="10">
        <v>8.64982798890914</v>
      </c>
      <c r="I35" s="8">
        <v>0.0</v>
      </c>
      <c r="J35" s="9">
        <v>46.91569955389954</v>
      </c>
      <c r="K35" s="8">
        <v>126.4292448502716</v>
      </c>
      <c r="L35" s="10">
        <v>9.78655629084341</v>
      </c>
      <c r="M35" s="10">
        <v>0.995697788443498</v>
      </c>
      <c r="N35" s="10">
        <v>0.5299327003636541</v>
      </c>
      <c r="O35" s="11">
        <v>0.0</v>
      </c>
      <c r="P35" s="12">
        <v>63.0</v>
      </c>
      <c r="Q35" s="10">
        <v>0.1099084630546871</v>
      </c>
      <c r="R35" s="10">
        <v>0.8703297554556296</v>
      </c>
      <c r="S35" s="10">
        <v>1.490669048854344</v>
      </c>
      <c r="T35" s="10">
        <v>0.6831094172349562</v>
      </c>
      <c r="Z35" s="13">
        <f t="shared" si="1"/>
        <v>360.2236211</v>
      </c>
    </row>
    <row r="36" ht="15.75" customHeight="1">
      <c r="A36" s="8">
        <v>0.0</v>
      </c>
      <c r="B36" s="9">
        <v>20.0</v>
      </c>
      <c r="C36" s="8">
        <v>45.0</v>
      </c>
      <c r="D36" s="10">
        <v>10.0</v>
      </c>
      <c r="E36" s="8">
        <v>359.9792141572541</v>
      </c>
      <c r="F36" s="9">
        <v>19.64099876098134</v>
      </c>
      <c r="G36" s="8">
        <v>44.2847463400592</v>
      </c>
      <c r="H36" s="10">
        <v>9.959505056088938</v>
      </c>
      <c r="I36" s="8">
        <v>0.0</v>
      </c>
      <c r="J36" s="9">
        <v>43.2230362912096</v>
      </c>
      <c r="K36" s="8">
        <v>53.70369654550428</v>
      </c>
      <c r="L36" s="10">
        <v>12.67668240943889</v>
      </c>
      <c r="M36" s="10">
        <v>1.004560200069534</v>
      </c>
      <c r="N36" s="10">
        <v>0.06311830808098462</v>
      </c>
      <c r="O36" s="11">
        <v>1.0</v>
      </c>
      <c r="P36" s="12">
        <v>37.0</v>
      </c>
      <c r="Q36" s="10">
        <v>0.111674365225554</v>
      </c>
      <c r="R36" s="10">
        <v>1.019748365485912</v>
      </c>
      <c r="S36" s="10">
        <v>1.360535917237678</v>
      </c>
      <c r="T36" s="10">
        <v>0.8036859348638934</v>
      </c>
      <c r="Z36" s="13">
        <f t="shared" si="1"/>
        <v>359.9792142</v>
      </c>
    </row>
    <row r="37" ht="15.75" customHeight="1">
      <c r="A37" s="8">
        <v>0.0</v>
      </c>
      <c r="B37" s="9">
        <v>20.0</v>
      </c>
      <c r="C37" s="8">
        <v>45.0</v>
      </c>
      <c r="D37" s="10">
        <v>10.0</v>
      </c>
      <c r="E37" s="8">
        <v>0.03509108674606813</v>
      </c>
      <c r="F37" s="9">
        <v>20.88972540355224</v>
      </c>
      <c r="G37" s="8">
        <v>44.61766484815826</v>
      </c>
      <c r="H37" s="10">
        <v>10.68678881114396</v>
      </c>
      <c r="I37" s="8">
        <v>0.0</v>
      </c>
      <c r="J37" s="9">
        <v>28.06615716433889</v>
      </c>
      <c r="K37" s="8">
        <v>165.2465625157609</v>
      </c>
      <c r="L37" s="10">
        <v>5.027743237001177</v>
      </c>
      <c r="M37" s="10">
        <v>0.9834600077680196</v>
      </c>
      <c r="N37" s="10">
        <v>0.2641721368979023</v>
      </c>
      <c r="O37" s="11">
        <v>1.0</v>
      </c>
      <c r="P37" s="12">
        <v>106.0</v>
      </c>
      <c r="Q37" s="10">
        <v>0.110933076724927</v>
      </c>
      <c r="R37" s="10">
        <v>1.150832461273207</v>
      </c>
      <c r="S37" s="10">
        <v>1.348803553648004</v>
      </c>
      <c r="T37" s="10">
        <v>0.8894766416765523</v>
      </c>
      <c r="Z37" s="13">
        <f t="shared" si="1"/>
        <v>360.0350911</v>
      </c>
    </row>
    <row r="38" ht="15.75" customHeight="1">
      <c r="A38" s="8">
        <v>0.0</v>
      </c>
      <c r="B38" s="9">
        <v>20.0</v>
      </c>
      <c r="C38" s="8">
        <v>45.0</v>
      </c>
      <c r="D38" s="10">
        <v>10.0</v>
      </c>
      <c r="E38" s="8">
        <v>0.2063796133900788</v>
      </c>
      <c r="F38" s="9">
        <v>19.82419009343527</v>
      </c>
      <c r="G38" s="8">
        <v>47.83101781943491</v>
      </c>
      <c r="H38" s="10">
        <v>8.893055971005976</v>
      </c>
      <c r="I38" s="8">
        <v>0.0</v>
      </c>
      <c r="J38" s="9">
        <v>35.05834438316718</v>
      </c>
      <c r="K38" s="8">
        <v>89.48681896658272</v>
      </c>
      <c r="L38" s="10">
        <v>6.831529259261623</v>
      </c>
      <c r="M38" s="10">
        <v>0.9756030835256153</v>
      </c>
      <c r="N38" s="10">
        <v>0.4137571816289604</v>
      </c>
      <c r="O38" s="11">
        <v>0.0</v>
      </c>
      <c r="P38" s="12">
        <v>53.0</v>
      </c>
      <c r="Q38" s="10">
        <v>0.1087171076992654</v>
      </c>
      <c r="R38" s="10">
        <v>0.9873900354294155</v>
      </c>
      <c r="S38" s="10">
        <v>1.607602133830928</v>
      </c>
      <c r="T38" s="10">
        <v>0.7307547523144957</v>
      </c>
      <c r="Z38" s="13">
        <f t="shared" si="1"/>
        <v>360.2063796</v>
      </c>
    </row>
    <row r="39" ht="15.75" customHeight="1">
      <c r="A39" s="8">
        <v>0.0</v>
      </c>
      <c r="B39" s="9">
        <v>20.0</v>
      </c>
      <c r="C39" s="8">
        <v>45.0</v>
      </c>
      <c r="D39" s="10">
        <v>10.0</v>
      </c>
      <c r="E39" s="8">
        <v>0.0341281593362837</v>
      </c>
      <c r="F39" s="9">
        <v>19.34716602293088</v>
      </c>
      <c r="G39" s="8">
        <v>44.7038277767318</v>
      </c>
      <c r="H39" s="10">
        <v>9.5814250988542</v>
      </c>
      <c r="I39" s="8">
        <v>0.0</v>
      </c>
      <c r="J39" s="9">
        <v>33.31956607104159</v>
      </c>
      <c r="K39" s="8">
        <v>92.43056259051724</v>
      </c>
      <c r="L39" s="10">
        <v>14.24701060593374</v>
      </c>
      <c r="M39" s="10">
        <v>0.9351485728231139</v>
      </c>
      <c r="N39" s="10">
        <v>0.1749829021246543</v>
      </c>
      <c r="O39" s="11">
        <v>1.0</v>
      </c>
      <c r="P39" s="12">
        <v>37.0</v>
      </c>
      <c r="Q39" s="10">
        <v>0.1073950557714897</v>
      </c>
      <c r="R39" s="10">
        <v>0.946647009814882</v>
      </c>
      <c r="S39" s="10">
        <v>1.352705571483705</v>
      </c>
      <c r="T39" s="10">
        <v>0.7427170389467661</v>
      </c>
      <c r="Z39" s="13">
        <f t="shared" si="1"/>
        <v>360.0341282</v>
      </c>
    </row>
    <row r="40" ht="15.75" customHeight="1">
      <c r="A40" s="8">
        <v>0.0</v>
      </c>
      <c r="B40" s="9">
        <v>20.0</v>
      </c>
      <c r="C40" s="8">
        <v>45.0</v>
      </c>
      <c r="D40" s="10">
        <v>10.0</v>
      </c>
      <c r="E40" s="8">
        <v>359.7900021392832</v>
      </c>
      <c r="F40" s="9">
        <v>18.79424870515173</v>
      </c>
      <c r="G40" s="8">
        <v>43.69063300154586</v>
      </c>
      <c r="H40" s="10">
        <v>9.78618259130877</v>
      </c>
      <c r="I40" s="8">
        <v>0.0</v>
      </c>
      <c r="J40" s="9">
        <v>18.93800493144655</v>
      </c>
      <c r="K40" s="8">
        <v>17.76476493416018</v>
      </c>
      <c r="L40" s="10">
        <v>8.061297516028375</v>
      </c>
      <c r="M40" s="10">
        <v>0.993235025787808</v>
      </c>
      <c r="N40" s="10">
        <v>0.2391672668840466</v>
      </c>
      <c r="O40" s="11">
        <v>1.0</v>
      </c>
      <c r="P40" s="12">
        <v>21.0</v>
      </c>
      <c r="Q40" s="10">
        <v>0.1111052837624449</v>
      </c>
      <c r="R40" s="10">
        <v>0.9321188360349831</v>
      </c>
      <c r="S40" s="10">
        <v>1.289205965112887</v>
      </c>
      <c r="T40" s="10">
        <v>0.7535566030674394</v>
      </c>
      <c r="Z40" s="13">
        <f t="shared" si="1"/>
        <v>359.7900021</v>
      </c>
    </row>
    <row r="41" ht="15.75" customHeight="1">
      <c r="A41" s="8">
        <v>0.0</v>
      </c>
      <c r="B41" s="9">
        <v>20.0</v>
      </c>
      <c r="C41" s="8">
        <v>45.0</v>
      </c>
      <c r="D41" s="10">
        <v>10.0</v>
      </c>
      <c r="E41" s="8">
        <v>359.9879271817298</v>
      </c>
      <c r="F41" s="9">
        <v>19.09742726811227</v>
      </c>
      <c r="G41" s="8">
        <v>44.99327963604547</v>
      </c>
      <c r="H41" s="10">
        <v>9.386420136854891</v>
      </c>
      <c r="I41" s="8">
        <v>0.0</v>
      </c>
      <c r="J41" s="9">
        <v>23.86664775860019</v>
      </c>
      <c r="K41" s="8">
        <v>73.13648432808951</v>
      </c>
      <c r="L41" s="10">
        <v>5.052791093164762</v>
      </c>
      <c r="M41" s="10">
        <v>1.04988545221525</v>
      </c>
      <c r="N41" s="10">
        <v>0.2317955737766562</v>
      </c>
      <c r="O41" s="11">
        <v>1.0</v>
      </c>
      <c r="P41" s="12">
        <v>53.0</v>
      </c>
      <c r="Q41" s="10">
        <v>0.1136244416817306</v>
      </c>
      <c r="R41" s="10">
        <v>0.9737189656417222</v>
      </c>
      <c r="S41" s="10">
        <v>1.444001819636276</v>
      </c>
      <c r="T41" s="10">
        <v>0.7637592178306143</v>
      </c>
      <c r="Z41" s="13">
        <f t="shared" si="1"/>
        <v>359.9879272</v>
      </c>
    </row>
    <row r="42" ht="15.75" customHeight="1">
      <c r="A42" s="8">
        <v>0.0</v>
      </c>
      <c r="B42" s="9">
        <v>20.0</v>
      </c>
      <c r="C42" s="8">
        <v>45.0</v>
      </c>
      <c r="D42" s="10">
        <v>10.0</v>
      </c>
      <c r="E42" s="8">
        <v>359.9596278247709</v>
      </c>
      <c r="F42" s="9">
        <v>20.99252777633372</v>
      </c>
      <c r="G42" s="8">
        <v>45.68808135879173</v>
      </c>
      <c r="H42" s="10">
        <v>10.52104945141752</v>
      </c>
      <c r="I42" s="8">
        <v>0.0</v>
      </c>
      <c r="J42" s="9">
        <v>19.36764778729747</v>
      </c>
      <c r="K42" s="8">
        <v>112.5330618615311</v>
      </c>
      <c r="L42" s="10">
        <v>9.468174854685953</v>
      </c>
      <c r="M42" s="10">
        <v>1.02085386774951</v>
      </c>
      <c r="N42" s="10">
        <v>0.2402680886592576</v>
      </c>
      <c r="O42" s="11">
        <v>1.0</v>
      </c>
      <c r="P42" s="12">
        <v>50.0</v>
      </c>
      <c r="Q42" s="10">
        <v>0.1127949332703107</v>
      </c>
      <c r="R42" s="10">
        <v>1.176246427995561</v>
      </c>
      <c r="S42" s="10">
        <v>1.416389832610792</v>
      </c>
      <c r="T42" s="10">
        <v>0.8940830888484507</v>
      </c>
      <c r="Z42" s="13">
        <f t="shared" si="1"/>
        <v>359.9596278</v>
      </c>
    </row>
    <row r="43" ht="15.75" customHeight="1">
      <c r="A43" s="8">
        <v>0.0</v>
      </c>
      <c r="B43" s="9">
        <v>20.0</v>
      </c>
      <c r="C43" s="8">
        <v>45.0</v>
      </c>
      <c r="D43" s="10">
        <v>10.0</v>
      </c>
      <c r="E43" s="8">
        <v>0.1867023598449424</v>
      </c>
      <c r="F43" s="9">
        <v>19.24832830892171</v>
      </c>
      <c r="G43" s="8">
        <v>44.90012869891422</v>
      </c>
      <c r="H43" s="10">
        <v>9.435159875011253</v>
      </c>
      <c r="I43" s="8">
        <v>0.0</v>
      </c>
      <c r="J43" s="9">
        <v>47.84267068681535</v>
      </c>
      <c r="K43" s="8">
        <v>24.39353167588329</v>
      </c>
      <c r="L43" s="10">
        <v>11.70453855377456</v>
      </c>
      <c r="M43" s="10">
        <v>1.034634928016785</v>
      </c>
      <c r="N43" s="10">
        <v>0.2530217113254211</v>
      </c>
      <c r="O43" s="11">
        <v>1.0</v>
      </c>
      <c r="P43" s="12">
        <v>59.0</v>
      </c>
      <c r="Q43" s="10">
        <v>0.1128202781471656</v>
      </c>
      <c r="R43" s="10">
        <v>0.9836121065012499</v>
      </c>
      <c r="S43" s="10">
        <v>1.441632565938762</v>
      </c>
      <c r="T43" s="10">
        <v>0.7706308880882454</v>
      </c>
      <c r="Z43" s="13">
        <f t="shared" si="1"/>
        <v>360.1867024</v>
      </c>
    </row>
    <row r="44" ht="15.75" customHeight="1">
      <c r="A44" s="8">
        <v>0.0</v>
      </c>
      <c r="B44" s="9">
        <v>20.0</v>
      </c>
      <c r="C44" s="8">
        <v>45.0</v>
      </c>
      <c r="D44" s="10">
        <v>10.0</v>
      </c>
      <c r="E44" s="8">
        <v>359.9151004523079</v>
      </c>
      <c r="F44" s="9">
        <v>19.91205292727768</v>
      </c>
      <c r="G44" s="8">
        <v>43.25991437522183</v>
      </c>
      <c r="H44" s="10">
        <v>10.67657036465959</v>
      </c>
      <c r="I44" s="8">
        <v>0.0</v>
      </c>
      <c r="J44" s="9">
        <v>12.85666913815766</v>
      </c>
      <c r="K44" s="8">
        <v>58.52458139358276</v>
      </c>
      <c r="L44" s="10">
        <v>12.3707436904252</v>
      </c>
      <c r="M44" s="10">
        <v>0.9811919194060732</v>
      </c>
      <c r="N44" s="10">
        <v>0.2411985414342484</v>
      </c>
      <c r="O44" s="11">
        <v>1.0</v>
      </c>
      <c r="P44" s="12">
        <v>26.0</v>
      </c>
      <c r="Q44" s="10">
        <v>0.1111127900679036</v>
      </c>
      <c r="R44" s="10">
        <v>1.056104834542716</v>
      </c>
      <c r="S44" s="10">
        <v>1.247241002272675</v>
      </c>
      <c r="T44" s="10">
        <v>0.849281873287992</v>
      </c>
      <c r="Z44" s="13">
        <f t="shared" si="1"/>
        <v>359.9151005</v>
      </c>
    </row>
    <row r="45" ht="15.75" customHeight="1">
      <c r="A45" s="8">
        <v>0.0</v>
      </c>
      <c r="B45" s="9">
        <v>20.0</v>
      </c>
      <c r="C45" s="8">
        <v>45.0</v>
      </c>
      <c r="D45" s="10">
        <v>10.0</v>
      </c>
      <c r="E45" s="8">
        <v>359.9900008869391</v>
      </c>
      <c r="F45" s="9">
        <v>20.16612141115199</v>
      </c>
      <c r="G45" s="8">
        <v>44.73756176119351</v>
      </c>
      <c r="H45" s="10">
        <v>10.23747768807987</v>
      </c>
      <c r="I45" s="8">
        <v>0.0</v>
      </c>
      <c r="J45" s="9">
        <v>33.54443765292788</v>
      </c>
      <c r="K45" s="8">
        <v>14.78981716922532</v>
      </c>
      <c r="L45" s="10">
        <v>13.22824035660063</v>
      </c>
      <c r="M45" s="10">
        <v>0.9947224044938962</v>
      </c>
      <c r="N45" s="10">
        <v>0.08227360718469315</v>
      </c>
      <c r="O45" s="11">
        <v>1.0</v>
      </c>
      <c r="P45" s="12">
        <v>31.0</v>
      </c>
      <c r="Q45" s="10">
        <v>0.1112859625080423</v>
      </c>
      <c r="R45" s="10">
        <v>1.072803000522034</v>
      </c>
      <c r="S45" s="10">
        <v>1.360064687941374</v>
      </c>
      <c r="T45" s="10">
        <v>0.8355996764183495</v>
      </c>
      <c r="Z45" s="13">
        <f t="shared" si="1"/>
        <v>359.9900009</v>
      </c>
    </row>
    <row r="46" ht="15.75" customHeight="1">
      <c r="A46" s="8">
        <v>0.0</v>
      </c>
      <c r="B46" s="9">
        <v>20.0</v>
      </c>
      <c r="C46" s="8">
        <v>45.0</v>
      </c>
      <c r="D46" s="10">
        <v>10.0</v>
      </c>
      <c r="E46" s="8">
        <v>0.1127809522604694</v>
      </c>
      <c r="F46" s="9">
        <v>20.10087637948433</v>
      </c>
      <c r="G46" s="8">
        <v>45.48484534678917</v>
      </c>
      <c r="H46" s="10">
        <v>9.79385555502468</v>
      </c>
      <c r="I46" s="8">
        <v>0.0</v>
      </c>
      <c r="J46" s="9">
        <v>26.92660480904603</v>
      </c>
      <c r="K46" s="8">
        <v>126.0149134016041</v>
      </c>
      <c r="L46" s="10">
        <v>11.69217144160346</v>
      </c>
      <c r="M46" s="10">
        <v>0.9675102133514369</v>
      </c>
      <c r="N46" s="10">
        <v>0.1002588479357035</v>
      </c>
      <c r="O46" s="11">
        <v>1.0</v>
      </c>
      <c r="P46" s="12">
        <v>53.0</v>
      </c>
      <c r="Q46" s="10">
        <v>0.1092648528597535</v>
      </c>
      <c r="R46" s="10">
        <v>1.037912060213785</v>
      </c>
      <c r="S46" s="10">
        <v>1.422037046504712</v>
      </c>
      <c r="T46" s="10">
        <v>0.7956457023320707</v>
      </c>
      <c r="Z46" s="13">
        <f t="shared" si="1"/>
        <v>360.112781</v>
      </c>
    </row>
    <row r="47" ht="15.75" customHeight="1">
      <c r="A47" s="8">
        <v>0.0</v>
      </c>
      <c r="B47" s="9">
        <v>20.0</v>
      </c>
      <c r="C47" s="8">
        <v>45.0</v>
      </c>
      <c r="D47" s="10">
        <v>10.0</v>
      </c>
      <c r="E47" s="8">
        <v>359.9952191698201</v>
      </c>
      <c r="F47" s="9">
        <v>20.52510947301231</v>
      </c>
      <c r="G47" s="8">
        <v>44.69987086061712</v>
      </c>
      <c r="H47" s="10">
        <v>10.46285645220063</v>
      </c>
      <c r="I47" s="8">
        <v>0.0</v>
      </c>
      <c r="J47" s="9">
        <v>28.59721569861128</v>
      </c>
      <c r="K47" s="8">
        <v>94.3400019484696</v>
      </c>
      <c r="L47" s="10">
        <v>12.95309252318396</v>
      </c>
      <c r="M47" s="10">
        <v>1.045273711305601</v>
      </c>
      <c r="N47" s="10">
        <v>0.1681716718307368</v>
      </c>
      <c r="O47" s="11">
        <v>1.0</v>
      </c>
      <c r="P47" s="12">
        <v>33.0</v>
      </c>
      <c r="Q47" s="10">
        <v>0.1142256990944028</v>
      </c>
      <c r="R47" s="10">
        <v>1.142233508575387</v>
      </c>
      <c r="S47" s="10">
        <v>1.391854408858199</v>
      </c>
      <c r="T47" s="10">
        <v>0.8860269980614127</v>
      </c>
      <c r="Z47" s="13">
        <f t="shared" si="1"/>
        <v>359.9952192</v>
      </c>
    </row>
    <row r="48" ht="15.75" customHeight="1">
      <c r="A48" s="8">
        <v>0.0</v>
      </c>
      <c r="B48" s="9">
        <v>20.0</v>
      </c>
      <c r="C48" s="8">
        <v>45.0</v>
      </c>
      <c r="D48" s="10">
        <v>10.0</v>
      </c>
      <c r="E48" s="8">
        <v>0.03419615714387817</v>
      </c>
      <c r="F48" s="9">
        <v>19.73716680059903</v>
      </c>
      <c r="G48" s="8">
        <v>46.19000926085887</v>
      </c>
      <c r="H48" s="10">
        <v>9.436175571448794</v>
      </c>
      <c r="I48" s="8">
        <v>0.0</v>
      </c>
      <c r="J48" s="9">
        <v>26.40565687997048</v>
      </c>
      <c r="K48" s="8">
        <v>74.81334451149286</v>
      </c>
      <c r="L48" s="10">
        <v>7.724098838848073</v>
      </c>
      <c r="M48" s="10">
        <v>1.043601310121268</v>
      </c>
      <c r="N48" s="10">
        <v>0.2011581445619871</v>
      </c>
      <c r="O48" s="11">
        <v>1.0</v>
      </c>
      <c r="P48" s="12">
        <v>37.0</v>
      </c>
      <c r="Q48" s="10">
        <v>0.1131473406800323</v>
      </c>
      <c r="R48" s="10">
        <v>1.030987664174738</v>
      </c>
      <c r="S48" s="10">
        <v>1.511235097883269</v>
      </c>
      <c r="T48" s="10">
        <v>0.7862452726701401</v>
      </c>
      <c r="Z48" s="13">
        <f t="shared" si="1"/>
        <v>360.0341962</v>
      </c>
    </row>
    <row r="49" ht="15.75" customHeight="1">
      <c r="A49" s="8">
        <v>0.0</v>
      </c>
      <c r="B49" s="9">
        <v>20.0</v>
      </c>
      <c r="C49" s="8">
        <v>45.0</v>
      </c>
      <c r="D49" s="10">
        <v>10.0</v>
      </c>
      <c r="E49" s="8">
        <v>359.9793570095995</v>
      </c>
      <c r="F49" s="9">
        <v>21.85934709419247</v>
      </c>
      <c r="G49" s="8">
        <v>44.73521654311631</v>
      </c>
      <c r="H49" s="10">
        <v>11.29780945130476</v>
      </c>
      <c r="I49" s="8">
        <v>0.0</v>
      </c>
      <c r="J49" s="9">
        <v>36.12726314789674</v>
      </c>
      <c r="K49" s="8">
        <v>83.10624712860246</v>
      </c>
      <c r="L49" s="10">
        <v>11.18322784394838</v>
      </c>
      <c r="M49" s="10">
        <v>0.9883978316672186</v>
      </c>
      <c r="N49" s="10">
        <v>0.4911782880311043</v>
      </c>
      <c r="O49" s="11">
        <v>0.0</v>
      </c>
      <c r="P49" s="12">
        <v>42.0</v>
      </c>
      <c r="Q49" s="10">
        <v>0.1115584920157412</v>
      </c>
      <c r="R49" s="10">
        <v>1.271120320227252</v>
      </c>
      <c r="S49" s="10">
        <v>1.346132394054828</v>
      </c>
      <c r="T49" s="10">
        <v>0.970710049724964</v>
      </c>
      <c r="Z49" s="13">
        <f t="shared" si="1"/>
        <v>359.979357</v>
      </c>
    </row>
    <row r="50" ht="15.75" customHeight="1">
      <c r="A50" s="8">
        <v>0.0</v>
      </c>
      <c r="B50" s="9">
        <v>20.0</v>
      </c>
      <c r="C50" s="8">
        <v>45.0</v>
      </c>
      <c r="D50" s="10">
        <v>10.0</v>
      </c>
      <c r="E50" s="8">
        <v>359.9969927190662</v>
      </c>
      <c r="F50" s="9">
        <v>20.65807770049761</v>
      </c>
      <c r="G50" s="8">
        <v>44.19941084336523</v>
      </c>
      <c r="H50" s="10">
        <v>10.73221929343658</v>
      </c>
      <c r="I50" s="8">
        <v>0.0</v>
      </c>
      <c r="J50" s="9">
        <v>45.9300684455558</v>
      </c>
      <c r="K50" s="8">
        <v>125.5736985745643</v>
      </c>
      <c r="L50" s="10">
        <v>13.99304804064759</v>
      </c>
      <c r="M50" s="10">
        <v>0.9897180532501146</v>
      </c>
      <c r="N50" s="10">
        <v>0.2586611808832615</v>
      </c>
      <c r="O50" s="11">
        <v>1.0</v>
      </c>
      <c r="P50" s="12">
        <v>74.0</v>
      </c>
      <c r="Q50" s="10">
        <v>0.1114076226399828</v>
      </c>
      <c r="R50" s="10">
        <v>1.133219147445835</v>
      </c>
      <c r="S50" s="10">
        <v>1.320602147627116</v>
      </c>
      <c r="T50" s="10">
        <v>0.8858856598140971</v>
      </c>
      <c r="Z50" s="13">
        <f t="shared" si="1"/>
        <v>359.9969927</v>
      </c>
    </row>
    <row r="51" ht="15.75" customHeight="1">
      <c r="A51" s="8">
        <v>0.0</v>
      </c>
      <c r="B51" s="9">
        <v>20.0</v>
      </c>
      <c r="C51" s="8">
        <v>45.0</v>
      </c>
      <c r="D51" s="10">
        <v>10.0</v>
      </c>
      <c r="E51" s="8">
        <v>0.01872172434782307</v>
      </c>
      <c r="F51" s="9">
        <v>20.31738492383394</v>
      </c>
      <c r="G51" s="8">
        <v>43.2444192747402</v>
      </c>
      <c r="H51" s="10">
        <v>10.75822484510596</v>
      </c>
      <c r="I51" s="8">
        <v>0.0</v>
      </c>
      <c r="J51" s="9">
        <v>39.20444847715981</v>
      </c>
      <c r="K51" s="8">
        <v>149.8697986593911</v>
      </c>
      <c r="L51" s="10">
        <v>12.09131570038512</v>
      </c>
      <c r="M51" s="10">
        <v>0.9701435232659921</v>
      </c>
      <c r="N51" s="10">
        <v>0.2645749041477663</v>
      </c>
      <c r="O51" s="11">
        <v>1.0</v>
      </c>
      <c r="P51" s="12">
        <v>98.0</v>
      </c>
      <c r="Q51" s="10">
        <v>0.1104437338353143</v>
      </c>
      <c r="R51" s="10">
        <v>1.090839607403604</v>
      </c>
      <c r="S51" s="10">
        <v>1.268189189127027</v>
      </c>
      <c r="T51" s="10">
        <v>0.8688906271626782</v>
      </c>
      <c r="Z51" s="13">
        <f t="shared" si="1"/>
        <v>360.0187217</v>
      </c>
    </row>
    <row r="52" ht="15.75" customHeight="1">
      <c r="A52" s="8">
        <v>0.0</v>
      </c>
      <c r="B52" s="9">
        <v>20.0</v>
      </c>
      <c r="C52" s="8">
        <v>45.0</v>
      </c>
      <c r="D52" s="10">
        <v>10.0</v>
      </c>
      <c r="E52" s="8">
        <v>0.01200957741300245</v>
      </c>
      <c r="F52" s="9">
        <v>19.31290900360932</v>
      </c>
      <c r="G52" s="8">
        <v>42.90893597193723</v>
      </c>
      <c r="H52" s="10">
        <v>10.11431435973871</v>
      </c>
      <c r="I52" s="8">
        <v>0.0</v>
      </c>
      <c r="J52" s="9">
        <v>21.61483715603362</v>
      </c>
      <c r="K52" s="8">
        <v>152.8276218509752</v>
      </c>
      <c r="L52" s="10">
        <v>11.38361407123987</v>
      </c>
      <c r="M52" s="10">
        <v>1.096543350150215</v>
      </c>
      <c r="N52" s="10">
        <v>0.1411151680220557</v>
      </c>
      <c r="O52" s="11">
        <v>1.0</v>
      </c>
      <c r="P52" s="12">
        <v>74.0</v>
      </c>
      <c r="Q52" s="10">
        <v>0.1169826454250122</v>
      </c>
      <c r="R52" s="10">
        <v>1.039799515733357</v>
      </c>
      <c r="S52" s="10">
        <v>1.352817193074566</v>
      </c>
      <c r="T52" s="10">
        <v>0.8411164600004143</v>
      </c>
      <c r="Z52" s="13">
        <f t="shared" si="1"/>
        <v>360.0120096</v>
      </c>
    </row>
    <row r="53" ht="15.75" customHeight="1">
      <c r="A53" s="8">
        <v>0.0</v>
      </c>
      <c r="B53" s="9">
        <v>20.0</v>
      </c>
      <c r="C53" s="8">
        <v>45.0</v>
      </c>
      <c r="D53" s="10">
        <v>10.0</v>
      </c>
      <c r="E53" s="8">
        <v>359.8639977589065</v>
      </c>
      <c r="F53" s="9">
        <v>23.11311448915693</v>
      </c>
      <c r="G53" s="8">
        <v>44.49209776189633</v>
      </c>
      <c r="H53" s="10">
        <v>12.46521563165031</v>
      </c>
      <c r="I53" s="8">
        <v>0.0</v>
      </c>
      <c r="J53" s="9">
        <v>9.069288172619945</v>
      </c>
      <c r="K53" s="8">
        <v>145.8776291489615</v>
      </c>
      <c r="L53" s="10">
        <v>6.858121548588889</v>
      </c>
      <c r="M53" s="10">
        <v>0.9835356407337602</v>
      </c>
      <c r="N53" s="10">
        <v>0.9224282315682989</v>
      </c>
      <c r="O53" s="11">
        <v>0.0</v>
      </c>
      <c r="P53" s="12">
        <v>37.0</v>
      </c>
      <c r="Q53" s="10">
        <v>0.1120475061294166</v>
      </c>
      <c r="R53" s="10">
        <v>1.442641926823985</v>
      </c>
      <c r="S53" s="10">
        <v>1.278184866056913</v>
      </c>
      <c r="T53" s="10">
        <v>1.102248844613307</v>
      </c>
      <c r="Z53" s="13">
        <f t="shared" si="1"/>
        <v>359.8639978</v>
      </c>
    </row>
    <row r="54" ht="15.75" customHeight="1">
      <c r="A54" s="8">
        <v>0.0</v>
      </c>
      <c r="B54" s="9">
        <v>20.0</v>
      </c>
      <c r="C54" s="8">
        <v>45.0</v>
      </c>
      <c r="D54" s="10">
        <v>10.0</v>
      </c>
      <c r="E54" s="8">
        <v>0.03874161406733255</v>
      </c>
      <c r="F54" s="9">
        <v>21.19397474144352</v>
      </c>
      <c r="G54" s="8">
        <v>47.6063084186434</v>
      </c>
      <c r="H54" s="10">
        <v>10.0405852637816</v>
      </c>
      <c r="I54" s="8">
        <v>0.0</v>
      </c>
      <c r="J54" s="9">
        <v>33.19143429299467</v>
      </c>
      <c r="K54" s="8">
        <v>24.05105352239</v>
      </c>
      <c r="L54" s="10">
        <v>12.45225274015901</v>
      </c>
      <c r="M54" s="10">
        <v>1.021026921907295</v>
      </c>
      <c r="N54" s="10">
        <v>0.1844873250486123</v>
      </c>
      <c r="O54" s="11">
        <v>1.0</v>
      </c>
      <c r="P54" s="12">
        <v>26.0</v>
      </c>
      <c r="Q54" s="10">
        <v>0.112196752509953</v>
      </c>
      <c r="R54" s="10">
        <v>1.179919265046661</v>
      </c>
      <c r="S54" s="10">
        <v>1.540540108081742</v>
      </c>
      <c r="T54" s="10">
        <v>0.8664163383362494</v>
      </c>
      <c r="Z54" s="13">
        <f t="shared" si="1"/>
        <v>360.0387416</v>
      </c>
    </row>
    <row r="55" ht="15.75" customHeight="1">
      <c r="A55" s="8">
        <v>0.0</v>
      </c>
      <c r="B55" s="9">
        <v>20.0</v>
      </c>
      <c r="C55" s="8">
        <v>45.0</v>
      </c>
      <c r="D55" s="10">
        <v>10.0</v>
      </c>
      <c r="E55" s="8">
        <v>0.01075990687981107</v>
      </c>
      <c r="F55" s="9">
        <v>18.90865066739768</v>
      </c>
      <c r="G55" s="8">
        <v>45.48688001259396</v>
      </c>
      <c r="H55" s="10">
        <v>9.101595128887066</v>
      </c>
      <c r="I55" s="8">
        <v>0.0</v>
      </c>
      <c r="J55" s="9">
        <v>46.88118857941268</v>
      </c>
      <c r="K55" s="8">
        <v>85.9030531415391</v>
      </c>
      <c r="L55" s="10">
        <v>11.02176975444967</v>
      </c>
      <c r="M55" s="10">
        <v>0.9886374796874363</v>
      </c>
      <c r="N55" s="10">
        <v>0.3304089725298923</v>
      </c>
      <c r="O55" s="11">
        <v>1.0</v>
      </c>
      <c r="P55" s="12">
        <v>64.0</v>
      </c>
      <c r="Q55" s="10">
        <v>0.1099606356786357</v>
      </c>
      <c r="R55" s="10">
        <v>0.9195687559446065</v>
      </c>
      <c r="S55" s="10">
        <v>1.440387672654141</v>
      </c>
      <c r="T55" s="10">
        <v>0.7171100617104859</v>
      </c>
      <c r="Z55" s="13">
        <f t="shared" si="1"/>
        <v>360.0107599</v>
      </c>
    </row>
    <row r="56" ht="15.75" customHeight="1">
      <c r="A56" s="8">
        <v>0.0</v>
      </c>
      <c r="B56" s="9">
        <v>20.0</v>
      </c>
      <c r="C56" s="8">
        <v>45.0</v>
      </c>
      <c r="D56" s="10">
        <v>10.0</v>
      </c>
      <c r="E56" s="8">
        <v>0.1173284274411298</v>
      </c>
      <c r="F56" s="9">
        <v>20.93576019589496</v>
      </c>
      <c r="G56" s="8">
        <v>47.44879729518026</v>
      </c>
      <c r="H56" s="10">
        <v>9.768701209213761</v>
      </c>
      <c r="I56" s="8">
        <v>0.0</v>
      </c>
      <c r="J56" s="9">
        <v>8.044498397046247</v>
      </c>
      <c r="K56" s="8">
        <v>90.70225767061696</v>
      </c>
      <c r="L56" s="10">
        <v>9.105222532793839</v>
      </c>
      <c r="M56" s="10">
        <v>0.9470915662806549</v>
      </c>
      <c r="N56" s="10">
        <v>0.2263567532609273</v>
      </c>
      <c r="O56" s="11">
        <v>1.0</v>
      </c>
      <c r="P56" s="12">
        <v>31.0</v>
      </c>
      <c r="Q56" s="10">
        <v>0.1078335204503978</v>
      </c>
      <c r="R56" s="10">
        <v>1.102721065553024</v>
      </c>
      <c r="S56" s="10">
        <v>1.514014033960174</v>
      </c>
      <c r="T56" s="10">
        <v>0.8108112456162052</v>
      </c>
      <c r="Z56" s="13">
        <f t="shared" si="1"/>
        <v>360.1173284</v>
      </c>
    </row>
    <row r="57" ht="15.75" customHeight="1">
      <c r="A57" s="8">
        <v>0.0</v>
      </c>
      <c r="B57" s="9">
        <v>20.0</v>
      </c>
      <c r="C57" s="8">
        <v>45.0</v>
      </c>
      <c r="D57" s="10">
        <v>10.0</v>
      </c>
      <c r="E57" s="8">
        <v>359.9881560496907</v>
      </c>
      <c r="F57" s="9">
        <v>20.25380649269428</v>
      </c>
      <c r="G57" s="8">
        <v>44.84333077066825</v>
      </c>
      <c r="H57" s="10">
        <v>10.20008666571548</v>
      </c>
      <c r="I57" s="8">
        <v>0.0</v>
      </c>
      <c r="J57" s="9">
        <v>18.04092807636428</v>
      </c>
      <c r="K57" s="8">
        <v>122.7786854443475</v>
      </c>
      <c r="L57" s="10">
        <v>7.125076720443658</v>
      </c>
      <c r="M57" s="10">
        <v>1.028817465192554</v>
      </c>
      <c r="N57" s="10">
        <v>0.07804992579734492</v>
      </c>
      <c r="O57" s="11">
        <v>1.0</v>
      </c>
      <c r="P57" s="12">
        <v>54.0</v>
      </c>
      <c r="Q57" s="10">
        <v>0.1131031476583973</v>
      </c>
      <c r="R57" s="10">
        <v>1.097739261585669</v>
      </c>
      <c r="S57" s="10">
        <v>1.400736530141317</v>
      </c>
      <c r="T57" s="10">
        <v>0.8510205382050431</v>
      </c>
      <c r="Z57" s="13">
        <f t="shared" si="1"/>
        <v>359.988156</v>
      </c>
    </row>
    <row r="58" ht="15.75" customHeight="1">
      <c r="A58" s="8">
        <v>0.0</v>
      </c>
      <c r="B58" s="9">
        <v>20.0</v>
      </c>
      <c r="C58" s="8">
        <v>45.0</v>
      </c>
      <c r="D58" s="10">
        <v>10.0</v>
      </c>
      <c r="E58" s="8">
        <v>359.9465777001138</v>
      </c>
      <c r="F58" s="9">
        <v>21.77835864115824</v>
      </c>
      <c r="G58" s="8">
        <v>46.23577664043465</v>
      </c>
      <c r="H58" s="10">
        <v>10.85323601382486</v>
      </c>
      <c r="I58" s="8">
        <v>0.0</v>
      </c>
      <c r="J58" s="9">
        <v>41.23472015414739</v>
      </c>
      <c r="K58" s="8">
        <v>80.57400475689784</v>
      </c>
      <c r="L58" s="10">
        <v>13.87376622863259</v>
      </c>
      <c r="M58" s="10">
        <v>0.9192580633399628</v>
      </c>
      <c r="N58" s="10">
        <v>0.405755547868476</v>
      </c>
      <c r="O58" s="11">
        <v>1.0</v>
      </c>
      <c r="P58" s="12">
        <v>31.0</v>
      </c>
      <c r="Q58" s="10">
        <v>0.1071482935618579</v>
      </c>
      <c r="R58" s="10">
        <v>1.202468501950179</v>
      </c>
      <c r="S58" s="10">
        <v>1.366129140675844</v>
      </c>
      <c r="T58" s="10">
        <v>0.898011866351752</v>
      </c>
      <c r="Z58" s="13">
        <f t="shared" si="1"/>
        <v>359.9465777</v>
      </c>
    </row>
    <row r="59" ht="15.75" customHeight="1">
      <c r="A59" s="8">
        <v>0.0</v>
      </c>
      <c r="B59" s="9">
        <v>20.0</v>
      </c>
      <c r="C59" s="8">
        <v>45.0</v>
      </c>
      <c r="D59" s="10">
        <v>10.0</v>
      </c>
      <c r="E59" s="8">
        <v>0.2232552459102538</v>
      </c>
      <c r="F59" s="9">
        <v>18.95197587991829</v>
      </c>
      <c r="G59" s="8">
        <v>46.40669916327733</v>
      </c>
      <c r="H59" s="10">
        <v>8.725532042488737</v>
      </c>
      <c r="I59" s="8">
        <v>0.0</v>
      </c>
      <c r="J59" s="9">
        <v>27.43504308679888</v>
      </c>
      <c r="K59" s="8">
        <v>126.509113714328</v>
      </c>
      <c r="L59" s="10">
        <v>7.159664453245171</v>
      </c>
      <c r="M59" s="10">
        <v>0.9931069100315688</v>
      </c>
      <c r="N59" s="10">
        <v>0.4969336232774546</v>
      </c>
      <c r="O59" s="11">
        <v>0.0</v>
      </c>
      <c r="P59" s="12">
        <v>70.0</v>
      </c>
      <c r="Q59" s="10">
        <v>0.1097210095115731</v>
      </c>
      <c r="R59" s="10">
        <v>0.9147279180866076</v>
      </c>
      <c r="S59" s="10">
        <v>1.541509338995175</v>
      </c>
      <c r="T59" s="10">
        <v>0.7009120166215523</v>
      </c>
      <c r="Z59" s="13">
        <f t="shared" si="1"/>
        <v>360.2232552</v>
      </c>
    </row>
    <row r="60" ht="15.75" customHeight="1">
      <c r="A60" s="8">
        <v>0.0</v>
      </c>
      <c r="B60" s="9">
        <v>20.0</v>
      </c>
      <c r="C60" s="8">
        <v>45.0</v>
      </c>
      <c r="D60" s="10">
        <v>10.0</v>
      </c>
      <c r="E60" s="8">
        <v>0.04839465647981429</v>
      </c>
      <c r="F60" s="9">
        <v>21.17585961224852</v>
      </c>
      <c r="G60" s="8">
        <v>45.5950189281401</v>
      </c>
      <c r="H60" s="10">
        <v>10.57262906639746</v>
      </c>
      <c r="I60" s="8">
        <v>0.0</v>
      </c>
      <c r="J60" s="9">
        <v>26.00855028001804</v>
      </c>
      <c r="K60" s="8">
        <v>158.2782107137263</v>
      </c>
      <c r="L60" s="10">
        <v>12.15426317921676</v>
      </c>
      <c r="M60" s="10">
        <v>0.9284075528545271</v>
      </c>
      <c r="N60" s="10">
        <v>0.2681197049435315</v>
      </c>
      <c r="O60" s="11">
        <v>1.0</v>
      </c>
      <c r="P60" s="12">
        <v>68.0</v>
      </c>
      <c r="Q60" s="10">
        <v>0.1075732192013395</v>
      </c>
      <c r="R60" s="10">
        <v>1.141554206490922</v>
      </c>
      <c r="S60" s="10">
        <v>1.36106019316828</v>
      </c>
      <c r="T60" s="10">
        <v>0.8653492962727743</v>
      </c>
      <c r="Z60" s="13">
        <f t="shared" si="1"/>
        <v>360.0483947</v>
      </c>
    </row>
    <row r="61" ht="15.75" customHeight="1">
      <c r="A61" s="8">
        <v>0.0</v>
      </c>
      <c r="B61" s="9">
        <v>20.0</v>
      </c>
      <c r="C61" s="8">
        <v>45.0</v>
      </c>
      <c r="D61" s="10">
        <v>10.0</v>
      </c>
      <c r="E61" s="8">
        <v>359.8300191231251</v>
      </c>
      <c r="F61" s="9">
        <v>20.21416896369351</v>
      </c>
      <c r="G61" s="8">
        <v>43.27083340617736</v>
      </c>
      <c r="H61" s="10">
        <v>10.93390275851902</v>
      </c>
      <c r="I61" s="8">
        <v>0.0</v>
      </c>
      <c r="J61" s="9">
        <v>13.48562682874778</v>
      </c>
      <c r="K61" s="8">
        <v>86.24857629338668</v>
      </c>
      <c r="L61" s="10">
        <v>7.167602226049113</v>
      </c>
      <c r="M61" s="10">
        <v>0.983720138954572</v>
      </c>
      <c r="N61" s="10">
        <v>0.3370474873351827</v>
      </c>
      <c r="O61" s="11">
        <v>1.0</v>
      </c>
      <c r="P61" s="12">
        <v>26.0</v>
      </c>
      <c r="Q61" s="10">
        <v>0.1114381765460356</v>
      </c>
      <c r="R61" s="10">
        <v>1.093374661807415</v>
      </c>
      <c r="S61" s="10">
        <v>1.238089685512543</v>
      </c>
      <c r="T61" s="10">
        <v>0.8771274315150474</v>
      </c>
      <c r="Z61" s="13">
        <f t="shared" si="1"/>
        <v>359.8300191</v>
      </c>
    </row>
    <row r="62" ht="15.75" customHeight="1">
      <c r="A62" s="8">
        <v>0.0</v>
      </c>
      <c r="B62" s="9">
        <v>20.0</v>
      </c>
      <c r="C62" s="8">
        <v>45.0</v>
      </c>
      <c r="D62" s="10">
        <v>10.0</v>
      </c>
      <c r="E62" s="8">
        <v>0.002671682765235117</v>
      </c>
      <c r="F62" s="9">
        <v>18.7686652587026</v>
      </c>
      <c r="G62" s="8">
        <v>43.23430504586902</v>
      </c>
      <c r="H62" s="10">
        <v>9.695598189545889</v>
      </c>
      <c r="I62" s="8">
        <v>0.0</v>
      </c>
      <c r="J62" s="9">
        <v>20.54291530830626</v>
      </c>
      <c r="K62" s="8">
        <v>12.13086832502969</v>
      </c>
      <c r="L62" s="10">
        <v>7.068360619661547</v>
      </c>
      <c r="M62" s="10">
        <v>0.9577600404718236</v>
      </c>
      <c r="N62" s="10">
        <v>0.2235219755995586</v>
      </c>
      <c r="O62" s="11">
        <v>1.0</v>
      </c>
      <c r="P62" s="12">
        <v>26.0</v>
      </c>
      <c r="Q62" s="10">
        <v>0.1090076252226645</v>
      </c>
      <c r="R62" s="10">
        <v>0.9118475053468704</v>
      </c>
      <c r="S62" s="10">
        <v>1.279414174032654</v>
      </c>
      <c r="T62" s="10">
        <v>0.7397444785041836</v>
      </c>
      <c r="Z62" s="13">
        <f t="shared" si="1"/>
        <v>360.0026717</v>
      </c>
    </row>
    <row r="63" ht="15.75" customHeight="1">
      <c r="A63" s="8">
        <v>0.0</v>
      </c>
      <c r="B63" s="9">
        <v>20.0</v>
      </c>
      <c r="C63" s="8">
        <v>45.0</v>
      </c>
      <c r="D63" s="10">
        <v>10.0</v>
      </c>
      <c r="E63" s="8">
        <v>0.1611737049653115</v>
      </c>
      <c r="F63" s="9">
        <v>19.04615112676427</v>
      </c>
      <c r="G63" s="8">
        <v>46.23501565844121</v>
      </c>
      <c r="H63" s="10">
        <v>8.852837431413242</v>
      </c>
      <c r="I63" s="8">
        <v>0.0</v>
      </c>
      <c r="J63" s="9">
        <v>21.99346095801157</v>
      </c>
      <c r="K63" s="8">
        <v>137.3387456642276</v>
      </c>
      <c r="L63" s="10">
        <v>8.654151593729978</v>
      </c>
      <c r="M63" s="10">
        <v>1.013688555688738</v>
      </c>
      <c r="N63" s="10">
        <v>0.4374468659520243</v>
      </c>
      <c r="O63" s="11">
        <v>0.0</v>
      </c>
      <c r="P63" s="12">
        <v>65.0</v>
      </c>
      <c r="Q63" s="10">
        <v>0.110987753293535</v>
      </c>
      <c r="R63" s="10">
        <v>0.9359649490823077</v>
      </c>
      <c r="S63" s="10">
        <v>1.537858264214525</v>
      </c>
      <c r="T63" s="10">
        <v>0.7181796597837009</v>
      </c>
      <c r="Z63" s="13">
        <f t="shared" si="1"/>
        <v>360.1611737</v>
      </c>
    </row>
    <row r="64" ht="15.75" customHeight="1">
      <c r="A64" s="8">
        <v>0.0</v>
      </c>
      <c r="B64" s="9">
        <v>20.0</v>
      </c>
      <c r="C64" s="8">
        <v>45.0</v>
      </c>
      <c r="D64" s="10">
        <v>10.0</v>
      </c>
      <c r="E64" s="8">
        <v>359.7315725025435</v>
      </c>
      <c r="F64" s="9">
        <v>21.2845647722055</v>
      </c>
      <c r="G64" s="8">
        <v>43.53358148576607</v>
      </c>
      <c r="H64" s="10">
        <v>11.72451927719304</v>
      </c>
      <c r="I64" s="8">
        <v>0.0</v>
      </c>
      <c r="J64" s="9">
        <v>30.59581755974959</v>
      </c>
      <c r="K64" s="8">
        <v>160.3358652759347</v>
      </c>
      <c r="L64" s="10">
        <v>6.480373367329647</v>
      </c>
      <c r="M64" s="10">
        <v>0.9588807259087292</v>
      </c>
      <c r="N64" s="10">
        <v>0.6419442208686943</v>
      </c>
      <c r="O64" s="11">
        <v>0.0</v>
      </c>
      <c r="P64" s="12">
        <v>85.0</v>
      </c>
      <c r="Q64" s="10">
        <v>0.1104956163485748</v>
      </c>
      <c r="R64" s="10">
        <v>1.207872070133281</v>
      </c>
      <c r="S64" s="10">
        <v>1.205185680888049</v>
      </c>
      <c r="T64" s="10">
        <v>0.958041122989261</v>
      </c>
      <c r="Z64" s="13">
        <f t="shared" si="1"/>
        <v>359.7315725</v>
      </c>
    </row>
    <row r="65" ht="15.75" customHeight="1">
      <c r="A65" s="8">
        <v>0.0</v>
      </c>
      <c r="B65" s="9">
        <v>20.0</v>
      </c>
      <c r="C65" s="8">
        <v>45.0</v>
      </c>
      <c r="D65" s="10">
        <v>10.0</v>
      </c>
      <c r="E65" s="8">
        <v>359.9924023774515</v>
      </c>
      <c r="F65" s="9">
        <v>20.85353944672693</v>
      </c>
      <c r="G65" s="8">
        <v>45.89721018889825</v>
      </c>
      <c r="H65" s="10">
        <v>10.25275290491457</v>
      </c>
      <c r="I65" s="8">
        <v>0.0</v>
      </c>
      <c r="J65" s="9">
        <v>34.66737951141164</v>
      </c>
      <c r="K65" s="8">
        <v>91.16646837429607</v>
      </c>
      <c r="L65" s="10">
        <v>10.63021144225729</v>
      </c>
      <c r="M65" s="10">
        <v>0.9138140190624744</v>
      </c>
      <c r="N65" s="10">
        <v>0.1586461738154761</v>
      </c>
      <c r="O65" s="11">
        <v>1.0</v>
      </c>
      <c r="P65" s="12">
        <v>42.0</v>
      </c>
      <c r="Q65" s="10">
        <v>0.1064719164698855</v>
      </c>
      <c r="R65" s="10">
        <v>1.090899603999314</v>
      </c>
      <c r="S65" s="10">
        <v>1.375969857964841</v>
      </c>
      <c r="T65" s="10">
        <v>0.8248709336248343</v>
      </c>
      <c r="Z65" s="13">
        <f t="shared" si="1"/>
        <v>359.9924024</v>
      </c>
    </row>
    <row r="66" ht="15.75" customHeight="1">
      <c r="A66" s="8">
        <v>0.0</v>
      </c>
      <c r="B66" s="9">
        <v>20.0</v>
      </c>
      <c r="C66" s="8">
        <v>45.0</v>
      </c>
      <c r="D66" s="10">
        <v>10.0</v>
      </c>
      <c r="E66" s="8">
        <v>359.9376040969555</v>
      </c>
      <c r="F66" s="9">
        <v>21.07707555941685</v>
      </c>
      <c r="G66" s="8">
        <v>46.6101800415334</v>
      </c>
      <c r="H66" s="10">
        <v>10.30725734268759</v>
      </c>
      <c r="I66" s="8">
        <v>0.0</v>
      </c>
      <c r="J66" s="9">
        <v>12.93515857611764</v>
      </c>
      <c r="K66" s="8">
        <v>172.9408561599711</v>
      </c>
      <c r="L66" s="10">
        <v>7.727495264929169</v>
      </c>
      <c r="M66" s="10">
        <v>0.9837215147113071</v>
      </c>
      <c r="N66" s="10">
        <v>0.2224241090894266</v>
      </c>
      <c r="O66" s="11">
        <v>1.0</v>
      </c>
      <c r="P66" s="12">
        <v>72.0</v>
      </c>
      <c r="Q66" s="10">
        <v>0.110456589988596</v>
      </c>
      <c r="R66" s="10">
        <v>1.155134442583607</v>
      </c>
      <c r="S66" s="10">
        <v>1.441766906827397</v>
      </c>
      <c r="T66" s="10">
        <v>0.8639943867456064</v>
      </c>
      <c r="Z66" s="13">
        <f t="shared" si="1"/>
        <v>359.9376041</v>
      </c>
    </row>
    <row r="67" ht="15.75" customHeight="1">
      <c r="A67" s="8">
        <v>0.0</v>
      </c>
      <c r="B67" s="9">
        <v>20.0</v>
      </c>
      <c r="C67" s="8">
        <v>45.0</v>
      </c>
      <c r="D67" s="10">
        <v>10.0</v>
      </c>
      <c r="E67" s="8">
        <v>359.9282139244598</v>
      </c>
      <c r="F67" s="9">
        <v>19.69084084757055</v>
      </c>
      <c r="G67" s="8">
        <v>45.14001984681194</v>
      </c>
      <c r="H67" s="10">
        <v>9.813640336256224</v>
      </c>
      <c r="I67" s="8">
        <v>0.0</v>
      </c>
      <c r="J67" s="9">
        <v>48.23937621292682</v>
      </c>
      <c r="K67" s="8">
        <v>10.61979871073202</v>
      </c>
      <c r="L67" s="10">
        <v>6.645735477137604</v>
      </c>
      <c r="M67" s="10">
        <v>0.9841849912032475</v>
      </c>
      <c r="N67" s="10">
        <v>0.09380019369375064</v>
      </c>
      <c r="O67" s="11">
        <v>1.0</v>
      </c>
      <c r="P67" s="12">
        <v>59.0</v>
      </c>
      <c r="Q67" s="10">
        <v>0.1103440150468832</v>
      </c>
      <c r="R67" s="10">
        <v>1.008833848579017</v>
      </c>
      <c r="S67" s="10">
        <v>1.381012003758805</v>
      </c>
      <c r="T67" s="10">
        <v>0.784860529241778</v>
      </c>
      <c r="Z67" s="13">
        <f t="shared" si="1"/>
        <v>359.9282139</v>
      </c>
    </row>
    <row r="68" ht="15.75" customHeight="1">
      <c r="A68" s="8">
        <v>0.0</v>
      </c>
      <c r="B68" s="9">
        <v>20.0</v>
      </c>
      <c r="C68" s="8">
        <v>45.0</v>
      </c>
      <c r="D68" s="10">
        <v>10.0</v>
      </c>
      <c r="E68" s="8">
        <v>359.9481038027855</v>
      </c>
      <c r="F68" s="9">
        <v>18.9610863608197</v>
      </c>
      <c r="G68" s="8">
        <v>44.72752893702958</v>
      </c>
      <c r="H68" s="10">
        <v>9.439966789301621</v>
      </c>
      <c r="I68" s="8">
        <v>0.0</v>
      </c>
      <c r="J68" s="9">
        <v>26.00899316356085</v>
      </c>
      <c r="K68" s="8">
        <v>51.54794918003761</v>
      </c>
      <c r="L68" s="10">
        <v>5.943691560511121</v>
      </c>
      <c r="M68" s="10">
        <v>0.975888474969047</v>
      </c>
      <c r="N68" s="10">
        <v>0.2463702651508357</v>
      </c>
      <c r="O68" s="11">
        <v>1.0</v>
      </c>
      <c r="P68" s="12">
        <v>27.0</v>
      </c>
      <c r="Q68" s="10">
        <v>0.1096554524261967</v>
      </c>
      <c r="R68" s="10">
        <v>0.928585507923575</v>
      </c>
      <c r="S68" s="10">
        <v>1.364239483171227</v>
      </c>
      <c r="T68" s="10">
        <v>0.7340045039831834</v>
      </c>
      <c r="Z68" s="13">
        <f t="shared" si="1"/>
        <v>359.9481038</v>
      </c>
    </row>
    <row r="69" ht="15.75" customHeight="1">
      <c r="A69" s="8">
        <v>0.0</v>
      </c>
      <c r="B69" s="9">
        <v>20.0</v>
      </c>
      <c r="C69" s="8">
        <v>45.0</v>
      </c>
      <c r="D69" s="10">
        <v>10.0</v>
      </c>
      <c r="E69" s="8">
        <v>359.6470696211867</v>
      </c>
      <c r="F69" s="9">
        <v>19.55730609212933</v>
      </c>
      <c r="G69" s="8">
        <v>41.46443404744054</v>
      </c>
      <c r="H69" s="10">
        <v>11.27415109979237</v>
      </c>
      <c r="I69" s="8">
        <v>0.0</v>
      </c>
      <c r="J69" s="9">
        <v>31.34754898735551</v>
      </c>
      <c r="K69" s="8">
        <v>155.0112761103054</v>
      </c>
      <c r="L69" s="10">
        <v>12.46408629452123</v>
      </c>
      <c r="M69" s="10">
        <v>0.9957060358476234</v>
      </c>
      <c r="N69" s="10">
        <v>0.5320506774546299</v>
      </c>
      <c r="O69" s="11">
        <v>0.0</v>
      </c>
      <c r="P69" s="12">
        <v>108.0</v>
      </c>
      <c r="Q69" s="10">
        <v>0.1127325186705818</v>
      </c>
      <c r="R69" s="10">
        <v>1.047969699533872</v>
      </c>
      <c r="S69" s="10">
        <v>1.134551741329247</v>
      </c>
      <c r="T69" s="10">
        <v>0.8782043057569575</v>
      </c>
      <c r="Z69" s="13">
        <f t="shared" si="1"/>
        <v>359.6470696</v>
      </c>
    </row>
    <row r="70" ht="15.75" customHeight="1">
      <c r="A70" s="8">
        <v>0.0</v>
      </c>
      <c r="B70" s="9">
        <v>20.0</v>
      </c>
      <c r="C70" s="8">
        <v>45.0</v>
      </c>
      <c r="D70" s="10">
        <v>10.0</v>
      </c>
      <c r="E70" s="8">
        <v>0.05881078209373806</v>
      </c>
      <c r="F70" s="9">
        <v>20.39276199030522</v>
      </c>
      <c r="G70" s="8">
        <v>45.7221604603771</v>
      </c>
      <c r="H70" s="10">
        <v>9.97990289272448</v>
      </c>
      <c r="I70" s="8">
        <v>0.0</v>
      </c>
      <c r="J70" s="9">
        <v>20.90784474352378</v>
      </c>
      <c r="K70" s="8">
        <v>26.83008104666634</v>
      </c>
      <c r="L70" s="10">
        <v>9.479888423536512</v>
      </c>
      <c r="M70" s="10">
        <v>0.9805176059163292</v>
      </c>
      <c r="N70" s="10">
        <v>0.0705111497105085</v>
      </c>
      <c r="O70" s="11">
        <v>1.0</v>
      </c>
      <c r="P70" s="12">
        <v>21.0</v>
      </c>
      <c r="Q70" s="10">
        <v>0.1101226583495717</v>
      </c>
      <c r="R70" s="10">
        <v>1.077845039791572</v>
      </c>
      <c r="S70" s="10">
        <v>1.427338372178561</v>
      </c>
      <c r="T70" s="10">
        <v>0.8214205022643101</v>
      </c>
      <c r="Z70" s="13">
        <f t="shared" si="1"/>
        <v>360.0588108</v>
      </c>
    </row>
    <row r="71" ht="15.75" customHeight="1">
      <c r="A71" s="8">
        <v>0.0</v>
      </c>
      <c r="B71" s="9">
        <v>20.0</v>
      </c>
      <c r="C71" s="8">
        <v>45.0</v>
      </c>
      <c r="D71" s="10">
        <v>10.0</v>
      </c>
      <c r="E71" s="8">
        <v>359.8264200348625</v>
      </c>
      <c r="F71" s="9">
        <v>22.73763867574084</v>
      </c>
      <c r="G71" s="8">
        <v>45.0168261715307</v>
      </c>
      <c r="H71" s="10">
        <v>12.04971228121484</v>
      </c>
      <c r="I71" s="8">
        <v>0.0</v>
      </c>
      <c r="J71" s="9">
        <v>34.50833032793906</v>
      </c>
      <c r="K71" s="8">
        <v>100.550001362957</v>
      </c>
      <c r="L71" s="10">
        <v>7.881431152333739</v>
      </c>
      <c r="M71" s="10">
        <v>1.018641098462247</v>
      </c>
      <c r="N71" s="10">
        <v>0.7843802721880873</v>
      </c>
      <c r="O71" s="11">
        <v>0.0</v>
      </c>
      <c r="P71" s="12">
        <v>70.0</v>
      </c>
      <c r="Q71" s="10">
        <v>0.1137328046652075</v>
      </c>
      <c r="R71" s="10">
        <v>1.410605945685505</v>
      </c>
      <c r="S71" s="10">
        <v>1.328678815322605</v>
      </c>
      <c r="T71" s="10">
        <v>1.071461167654223</v>
      </c>
      <c r="Z71" s="13">
        <f t="shared" si="1"/>
        <v>359.82642</v>
      </c>
    </row>
    <row r="72" ht="15.75" customHeight="1">
      <c r="A72" s="8">
        <v>0.0</v>
      </c>
      <c r="B72" s="9">
        <v>20.0</v>
      </c>
      <c r="C72" s="8">
        <v>45.0</v>
      </c>
      <c r="D72" s="10">
        <v>10.0</v>
      </c>
      <c r="E72" s="8">
        <v>359.8511934125645</v>
      </c>
      <c r="F72" s="9">
        <v>20.79060693204061</v>
      </c>
      <c r="G72" s="8">
        <v>44.27932195642885</v>
      </c>
      <c r="H72" s="10">
        <v>10.87530238158999</v>
      </c>
      <c r="I72" s="8">
        <v>0.0</v>
      </c>
      <c r="J72" s="9">
        <v>41.65393582715139</v>
      </c>
      <c r="K72" s="8">
        <v>128.9747986990474</v>
      </c>
      <c r="L72" s="10">
        <v>5.968897377675251</v>
      </c>
      <c r="M72" s="10">
        <v>0.9708592005991363</v>
      </c>
      <c r="N72" s="10">
        <v>0.339928104349036</v>
      </c>
      <c r="O72" s="11">
        <v>1.0</v>
      </c>
      <c r="P72" s="12">
        <v>31.0</v>
      </c>
      <c r="Q72" s="10">
        <v>0.1104482299444961</v>
      </c>
      <c r="R72" s="10">
        <v>1.138658542936245</v>
      </c>
      <c r="S72" s="10">
        <v>1.297044428216666</v>
      </c>
      <c r="T72" s="10">
        <v>0.888960412123571</v>
      </c>
      <c r="Z72" s="13">
        <f t="shared" si="1"/>
        <v>359.8511934</v>
      </c>
    </row>
    <row r="73" ht="15.75" customHeight="1">
      <c r="A73" s="8">
        <v>0.0</v>
      </c>
      <c r="B73" s="9">
        <v>20.0</v>
      </c>
      <c r="C73" s="8">
        <v>45.0</v>
      </c>
      <c r="D73" s="10">
        <v>10.0</v>
      </c>
      <c r="E73" s="8">
        <v>0.1462384675593627</v>
      </c>
      <c r="F73" s="9">
        <v>19.00371021009964</v>
      </c>
      <c r="G73" s="8">
        <v>46.10883659983995</v>
      </c>
      <c r="H73" s="10">
        <v>8.858907373688805</v>
      </c>
      <c r="I73" s="8">
        <v>0.0</v>
      </c>
      <c r="J73" s="9">
        <v>12.59424411252392</v>
      </c>
      <c r="K73" s="8">
        <v>119.240876793933</v>
      </c>
      <c r="L73" s="10">
        <v>6.099365581351485</v>
      </c>
      <c r="M73" s="10">
        <v>0.9471652481884196</v>
      </c>
      <c r="N73" s="10">
        <v>0.432577837622</v>
      </c>
      <c r="O73" s="11">
        <v>0.0</v>
      </c>
      <c r="P73" s="12">
        <v>38.0</v>
      </c>
      <c r="Q73" s="10">
        <v>0.1073028469580969</v>
      </c>
      <c r="R73" s="10">
        <v>0.9012092671810394</v>
      </c>
      <c r="S73" s="10">
        <v>1.479320523717719</v>
      </c>
      <c r="T73" s="10">
        <v>0.6932091929302491</v>
      </c>
      <c r="Z73" s="13">
        <f t="shared" si="1"/>
        <v>360.1462385</v>
      </c>
    </row>
    <row r="74" ht="15.75" customHeight="1">
      <c r="A74" s="8">
        <v>0.0</v>
      </c>
      <c r="B74" s="9">
        <v>20.0</v>
      </c>
      <c r="C74" s="8">
        <v>45.0</v>
      </c>
      <c r="D74" s="10">
        <v>10.0</v>
      </c>
      <c r="E74" s="8">
        <v>0.01940601871853488</v>
      </c>
      <c r="F74" s="9">
        <v>20.9630959493036</v>
      </c>
      <c r="G74" s="8">
        <v>44.86671925527754</v>
      </c>
      <c r="H74" s="10">
        <v>10.67134345439139</v>
      </c>
      <c r="I74" s="8">
        <v>0.0</v>
      </c>
      <c r="J74" s="9">
        <v>22.26105309808278</v>
      </c>
      <c r="K74" s="8">
        <v>93.35350636229491</v>
      </c>
      <c r="L74" s="10">
        <v>9.158392974240149</v>
      </c>
      <c r="M74" s="10">
        <v>0.990468265685874</v>
      </c>
      <c r="N74" s="10">
        <v>0.2562773826708444</v>
      </c>
      <c r="O74" s="11">
        <v>1.0</v>
      </c>
      <c r="P74" s="12">
        <v>50.0</v>
      </c>
      <c r="Q74" s="10">
        <v>0.1112859193308699</v>
      </c>
      <c r="R74" s="10">
        <v>1.161406591987257</v>
      </c>
      <c r="S74" s="10">
        <v>1.364211661604644</v>
      </c>
      <c r="T74" s="10">
        <v>0.8934522125515949</v>
      </c>
      <c r="Z74" s="13">
        <f t="shared" si="1"/>
        <v>360.019406</v>
      </c>
    </row>
    <row r="75" ht="15.75" customHeight="1">
      <c r="A75" s="8">
        <v>0.0</v>
      </c>
      <c r="B75" s="9">
        <v>20.0</v>
      </c>
      <c r="C75" s="8">
        <v>45.0</v>
      </c>
      <c r="D75" s="10">
        <v>10.0</v>
      </c>
      <c r="E75" s="8">
        <v>0.20443743111962</v>
      </c>
      <c r="F75" s="9">
        <v>18.67459651101439</v>
      </c>
      <c r="G75" s="8">
        <v>46.50194502009874</v>
      </c>
      <c r="H75" s="10">
        <v>8.545456784467426</v>
      </c>
      <c r="I75" s="8">
        <v>0.0</v>
      </c>
      <c r="J75" s="9">
        <v>14.54376944773863</v>
      </c>
      <c r="K75" s="8">
        <v>142.9657234918073</v>
      </c>
      <c r="L75" s="10">
        <v>11.06144104159566</v>
      </c>
      <c r="M75" s="10">
        <v>0.99316769016836</v>
      </c>
      <c r="N75" s="10">
        <v>0.5627440779143204</v>
      </c>
      <c r="O75" s="11">
        <v>0.0</v>
      </c>
      <c r="P75" s="12">
        <v>85.0</v>
      </c>
      <c r="Q75" s="10">
        <v>0.1095653496856227</v>
      </c>
      <c r="R75" s="10">
        <v>0.8851232608912509</v>
      </c>
      <c r="S75" s="10">
        <v>1.549413590923062</v>
      </c>
      <c r="T75" s="10">
        <v>0.6803171288459029</v>
      </c>
      <c r="Z75" s="13">
        <f t="shared" si="1"/>
        <v>360.2044374</v>
      </c>
    </row>
    <row r="76" ht="15.75" customHeight="1">
      <c r="A76" s="8">
        <v>0.0</v>
      </c>
      <c r="B76" s="9">
        <v>20.0</v>
      </c>
      <c r="C76" s="8">
        <v>45.0</v>
      </c>
      <c r="D76" s="10">
        <v>10.0</v>
      </c>
      <c r="E76" s="8">
        <v>0.01907294669907887</v>
      </c>
      <c r="F76" s="9">
        <v>20.42358728415894</v>
      </c>
      <c r="G76" s="8">
        <v>44.4608514732713</v>
      </c>
      <c r="H76" s="10">
        <v>10.43944561648412</v>
      </c>
      <c r="I76" s="8">
        <v>0.0</v>
      </c>
      <c r="J76" s="9">
        <v>24.47754141624375</v>
      </c>
      <c r="K76" s="8">
        <v>174.3326389856238</v>
      </c>
      <c r="L76" s="10">
        <v>5.414102545791661</v>
      </c>
      <c r="M76" s="10">
        <v>0.9033020149658224</v>
      </c>
      <c r="N76" s="10">
        <v>0.1634072943105964</v>
      </c>
      <c r="O76" s="11">
        <v>1.0</v>
      </c>
      <c r="P76" s="12">
        <v>121.0</v>
      </c>
      <c r="Q76" s="10">
        <v>0.1061925747241246</v>
      </c>
      <c r="R76" s="10">
        <v>1.052011699779095</v>
      </c>
      <c r="S76" s="10">
        <v>1.287491939187225</v>
      </c>
      <c r="T76" s="10">
        <v>0.8196632181243303</v>
      </c>
      <c r="Z76" s="13">
        <f t="shared" si="1"/>
        <v>360.0190729</v>
      </c>
    </row>
    <row r="77" ht="15.75" customHeight="1">
      <c r="A77" s="8">
        <v>0.0</v>
      </c>
      <c r="B77" s="9">
        <v>20.0</v>
      </c>
      <c r="C77" s="8">
        <v>45.0</v>
      </c>
      <c r="D77" s="10">
        <v>10.0</v>
      </c>
      <c r="E77" s="8">
        <v>359.8116269716839</v>
      </c>
      <c r="F77" s="9">
        <v>20.19011504602264</v>
      </c>
      <c r="G77" s="8">
        <v>43.07375782699292</v>
      </c>
      <c r="H77" s="10">
        <v>10.92659334188745</v>
      </c>
      <c r="I77" s="8">
        <v>0.0</v>
      </c>
      <c r="J77" s="9">
        <v>38.28798605927017</v>
      </c>
      <c r="K77" s="8">
        <v>27.52787721758298</v>
      </c>
      <c r="L77" s="10">
        <v>14.14161297039922</v>
      </c>
      <c r="M77" s="10">
        <v>1.019556160741418</v>
      </c>
      <c r="N77" s="10">
        <v>0.3427405673779392</v>
      </c>
      <c r="O77" s="11">
        <v>1.0</v>
      </c>
      <c r="P77" s="12">
        <v>43.0</v>
      </c>
      <c r="Q77" s="10">
        <v>0.1134481819631962</v>
      </c>
      <c r="R77" s="10">
        <v>1.110071302294213</v>
      </c>
      <c r="S77" s="10">
        <v>1.259400473272495</v>
      </c>
      <c r="T77" s="10">
        <v>0.8921561390909893</v>
      </c>
      <c r="Z77" s="13">
        <f t="shared" si="1"/>
        <v>359.811627</v>
      </c>
    </row>
    <row r="78" ht="15.75" customHeight="1">
      <c r="A78" s="8">
        <v>0.0</v>
      </c>
      <c r="B78" s="9">
        <v>20.0</v>
      </c>
      <c r="C78" s="8">
        <v>45.0</v>
      </c>
      <c r="D78" s="10">
        <v>10.0</v>
      </c>
      <c r="E78" s="8">
        <v>0.1853861482672187</v>
      </c>
      <c r="F78" s="9">
        <v>18.80668423047426</v>
      </c>
      <c r="G78" s="8">
        <v>47.59372034742547</v>
      </c>
      <c r="H78" s="10">
        <v>8.367450487003634</v>
      </c>
      <c r="I78" s="8">
        <v>0.0</v>
      </c>
      <c r="J78" s="9">
        <v>38.15982420560017</v>
      </c>
      <c r="K78" s="8">
        <v>8.815201171880755</v>
      </c>
      <c r="L78" s="10">
        <v>11.10688808399368</v>
      </c>
      <c r="M78" s="10">
        <v>0.949755255614181</v>
      </c>
      <c r="N78" s="10">
        <v>0.6187699047953432</v>
      </c>
      <c r="O78" s="11">
        <v>0.0</v>
      </c>
      <c r="P78" s="12">
        <v>64.0</v>
      </c>
      <c r="Q78" s="10">
        <v>0.1068778179796723</v>
      </c>
      <c r="R78" s="10">
        <v>0.8707227844298047</v>
      </c>
      <c r="S78" s="10">
        <v>1.582983658363939</v>
      </c>
      <c r="T78" s="10">
        <v>0.6570679662866098</v>
      </c>
      <c r="Z78" s="13">
        <f t="shared" si="1"/>
        <v>360.1853861</v>
      </c>
    </row>
    <row r="79" ht="15.75" customHeight="1">
      <c r="A79" s="8">
        <v>0.0</v>
      </c>
      <c r="B79" s="9">
        <v>20.0</v>
      </c>
      <c r="C79" s="8">
        <v>45.0</v>
      </c>
      <c r="D79" s="10">
        <v>10.0</v>
      </c>
      <c r="E79" s="8">
        <v>0.0703880731560177</v>
      </c>
      <c r="F79" s="9">
        <v>19.69411420634725</v>
      </c>
      <c r="G79" s="8">
        <v>42.85219016371553</v>
      </c>
      <c r="H79" s="10">
        <v>10.33259459309728</v>
      </c>
      <c r="I79" s="8">
        <v>0.0</v>
      </c>
      <c r="J79" s="9">
        <v>15.55119231562774</v>
      </c>
      <c r="K79" s="8">
        <v>142.9589554155607</v>
      </c>
      <c r="L79" s="10">
        <v>13.05306039122307</v>
      </c>
      <c r="M79" s="10">
        <v>1.048090624169547</v>
      </c>
      <c r="N79" s="10">
        <v>0.1799313952748302</v>
      </c>
      <c r="O79" s="11">
        <v>1.0</v>
      </c>
      <c r="P79" s="12">
        <v>75.0</v>
      </c>
      <c r="Q79" s="10">
        <v>0.1145053375090399</v>
      </c>
      <c r="R79" s="10">
        <v>1.059674890518114</v>
      </c>
      <c r="S79" s="10">
        <v>1.325571104889149</v>
      </c>
      <c r="T79" s="10">
        <v>0.8529757180086252</v>
      </c>
      <c r="Z79" s="13">
        <f t="shared" si="1"/>
        <v>360.0703881</v>
      </c>
    </row>
    <row r="80" ht="15.75" customHeight="1">
      <c r="A80" s="8">
        <v>0.0</v>
      </c>
      <c r="B80" s="9">
        <v>20.0</v>
      </c>
      <c r="C80" s="8">
        <v>45.0</v>
      </c>
      <c r="D80" s="10">
        <v>10.0</v>
      </c>
      <c r="E80" s="8">
        <v>0.02477415241703562</v>
      </c>
      <c r="F80" s="9">
        <v>18.60867006195216</v>
      </c>
      <c r="G80" s="8">
        <v>45.33349398747707</v>
      </c>
      <c r="H80" s="10">
        <v>8.923102134725747</v>
      </c>
      <c r="I80" s="8">
        <v>0.0</v>
      </c>
      <c r="J80" s="9">
        <v>37.64178003099695</v>
      </c>
      <c r="K80" s="8">
        <v>26.16510426119846</v>
      </c>
      <c r="L80" s="10">
        <v>9.440915065233616</v>
      </c>
      <c r="M80" s="10">
        <v>0.9752953122335002</v>
      </c>
      <c r="N80" s="10">
        <v>0.3996995156137328</v>
      </c>
      <c r="O80" s="11">
        <v>0.0</v>
      </c>
      <c r="P80" s="12">
        <v>37.0</v>
      </c>
      <c r="Q80" s="10">
        <v>0.1090788830760333</v>
      </c>
      <c r="R80" s="10">
        <v>0.8824441178697351</v>
      </c>
      <c r="S80" s="10">
        <v>1.432436392569802</v>
      </c>
      <c r="T80" s="10">
        <v>0.692381680402312</v>
      </c>
      <c r="Z80" s="13">
        <f t="shared" si="1"/>
        <v>360.0247742</v>
      </c>
    </row>
    <row r="81" ht="15.75" customHeight="1">
      <c r="A81" s="8">
        <v>0.0</v>
      </c>
      <c r="B81" s="9">
        <v>20.0</v>
      </c>
      <c r="C81" s="8">
        <v>45.0</v>
      </c>
      <c r="D81" s="10">
        <v>10.0</v>
      </c>
      <c r="E81" s="8">
        <v>0.140001917167974</v>
      </c>
      <c r="F81" s="9">
        <v>19.74678722919857</v>
      </c>
      <c r="G81" s="8">
        <v>46.57701587395523</v>
      </c>
      <c r="H81" s="10">
        <v>9.27832408369609</v>
      </c>
      <c r="I81" s="8">
        <v>0.0</v>
      </c>
      <c r="J81" s="9">
        <v>39.42628097556656</v>
      </c>
      <c r="K81" s="8">
        <v>172.5719173416785</v>
      </c>
      <c r="L81" s="10">
        <v>8.805300442168715</v>
      </c>
      <c r="M81" s="10">
        <v>1.039353592154795</v>
      </c>
      <c r="N81" s="10">
        <v>0.2759459194503059</v>
      </c>
      <c r="O81" s="11">
        <v>1.0</v>
      </c>
      <c r="P81" s="12">
        <v>135.0</v>
      </c>
      <c r="Q81" s="10">
        <v>0.1127222374994941</v>
      </c>
      <c r="R81" s="10">
        <v>1.025320843974576</v>
      </c>
      <c r="S81" s="10">
        <v>1.547102979751079</v>
      </c>
      <c r="T81" s="10">
        <v>0.776384738515099</v>
      </c>
      <c r="Z81" s="13">
        <f t="shared" si="1"/>
        <v>360.1400019</v>
      </c>
    </row>
    <row r="82" ht="15.75" customHeight="1">
      <c r="A82" s="8">
        <v>0.0</v>
      </c>
      <c r="B82" s="9">
        <v>20.0</v>
      </c>
      <c r="C82" s="8">
        <v>45.0</v>
      </c>
      <c r="D82" s="10">
        <v>10.0</v>
      </c>
      <c r="E82" s="8">
        <v>0.2916773094891248</v>
      </c>
      <c r="F82" s="9">
        <v>20.41671181797156</v>
      </c>
      <c r="G82" s="8">
        <v>48.33270193968944</v>
      </c>
      <c r="H82" s="10">
        <v>9.05436988216289</v>
      </c>
      <c r="I82" s="8">
        <v>0.0</v>
      </c>
      <c r="J82" s="9">
        <v>48.82203062851546</v>
      </c>
      <c r="K82" s="8">
        <v>83.2964551505228</v>
      </c>
      <c r="L82" s="10">
        <v>14.93775399901173</v>
      </c>
      <c r="M82" s="10">
        <v>0.9872637739472255</v>
      </c>
      <c r="N82" s="10">
        <v>0.4273703901547597</v>
      </c>
      <c r="O82" s="11">
        <v>1.0</v>
      </c>
      <c r="P82" s="12">
        <v>48.0</v>
      </c>
      <c r="Q82" s="10">
        <v>0.1094070240558292</v>
      </c>
      <c r="R82" s="10">
        <v>1.053353311991196</v>
      </c>
      <c r="S82" s="10">
        <v>1.658166419992123</v>
      </c>
      <c r="T82" s="10">
        <v>0.7663301447149953</v>
      </c>
      <c r="Z82" s="13">
        <f t="shared" si="1"/>
        <v>360.2916773</v>
      </c>
    </row>
    <row r="83" ht="15.75" customHeight="1">
      <c r="A83" s="8">
        <v>0.0</v>
      </c>
      <c r="B83" s="9">
        <v>20.0</v>
      </c>
      <c r="C83" s="8">
        <v>45.0</v>
      </c>
      <c r="D83" s="10">
        <v>10.0</v>
      </c>
      <c r="E83" s="8">
        <v>359.900448774374</v>
      </c>
      <c r="F83" s="9">
        <v>23.27384169920687</v>
      </c>
      <c r="G83" s="8">
        <v>43.98387047225573</v>
      </c>
      <c r="H83" s="10">
        <v>12.66068217615386</v>
      </c>
      <c r="I83" s="8">
        <v>0.0</v>
      </c>
      <c r="J83" s="9">
        <v>33.03392976883018</v>
      </c>
      <c r="K83" s="8">
        <v>126.7131429476083</v>
      </c>
      <c r="L83" s="10">
        <v>7.027685207845025</v>
      </c>
      <c r="M83" s="10">
        <v>1.017240466994528</v>
      </c>
      <c r="N83" s="10">
        <v>0.9882817302391411</v>
      </c>
      <c r="O83" s="11">
        <v>0.0</v>
      </c>
      <c r="P83" s="12">
        <v>87.0</v>
      </c>
      <c r="Q83" s="10">
        <v>0.1140955264882847</v>
      </c>
      <c r="R83" s="10">
        <v>1.492452201983684</v>
      </c>
      <c r="S83" s="10">
        <v>1.286616210809625</v>
      </c>
      <c r="T83" s="10">
        <v>1.146026406438977</v>
      </c>
      <c r="Z83" s="13">
        <f t="shared" si="1"/>
        <v>359.9004488</v>
      </c>
    </row>
    <row r="84" ht="15.75" customHeight="1">
      <c r="A84" s="8">
        <v>0.0</v>
      </c>
      <c r="B84" s="9">
        <v>20.0</v>
      </c>
      <c r="C84" s="8">
        <v>45.0</v>
      </c>
      <c r="D84" s="10">
        <v>10.0</v>
      </c>
      <c r="E84" s="8">
        <v>359.8772251138408</v>
      </c>
      <c r="F84" s="9">
        <v>20.19678036095694</v>
      </c>
      <c r="G84" s="8">
        <v>44.30360097481937</v>
      </c>
      <c r="H84" s="10">
        <v>10.48020763611998</v>
      </c>
      <c r="I84" s="8">
        <v>0.0</v>
      </c>
      <c r="J84" s="9">
        <v>15.17704783311321</v>
      </c>
      <c r="K84" s="8">
        <v>47.49747683617244</v>
      </c>
      <c r="L84" s="10">
        <v>7.689740151477158</v>
      </c>
      <c r="M84" s="10">
        <v>1.003472904859598</v>
      </c>
      <c r="N84" s="10">
        <v>0.1845539696123789</v>
      </c>
      <c r="O84" s="11">
        <v>1.0</v>
      </c>
      <c r="P84" s="12">
        <v>21.0</v>
      </c>
      <c r="Q84" s="10">
        <v>0.1120396294483159</v>
      </c>
      <c r="R84" s="10">
        <v>1.087550362797</v>
      </c>
      <c r="S84" s="10">
        <v>1.324763533806451</v>
      </c>
      <c r="T84" s="10">
        <v>0.8546071462104873</v>
      </c>
      <c r="Z84" s="13">
        <f t="shared" si="1"/>
        <v>359.8772251</v>
      </c>
    </row>
    <row r="85" ht="15.75" customHeight="1">
      <c r="A85" s="8">
        <v>0.0</v>
      </c>
      <c r="B85" s="9">
        <v>20.0</v>
      </c>
      <c r="C85" s="8">
        <v>45.0</v>
      </c>
      <c r="D85" s="10">
        <v>10.0</v>
      </c>
      <c r="E85" s="8">
        <v>0.05662350485242352</v>
      </c>
      <c r="F85" s="9">
        <v>20.96621876462032</v>
      </c>
      <c r="G85" s="8">
        <v>43.87959153276434</v>
      </c>
      <c r="H85" s="10">
        <v>10.95495632810403</v>
      </c>
      <c r="I85" s="8">
        <v>0.0</v>
      </c>
      <c r="J85" s="9">
        <v>49.23397879111181</v>
      </c>
      <c r="K85" s="8">
        <v>103.8566126008117</v>
      </c>
      <c r="L85" s="10">
        <v>7.178224786423979</v>
      </c>
      <c r="M85" s="10">
        <v>0.989327931667249</v>
      </c>
      <c r="N85" s="10">
        <v>0.3614234003050274</v>
      </c>
      <c r="O85" s="11">
        <v>1.0</v>
      </c>
      <c r="P85" s="12">
        <v>74.0</v>
      </c>
      <c r="Q85" s="10">
        <v>0.1115363075618191</v>
      </c>
      <c r="R85" s="10">
        <v>1.171119872367476</v>
      </c>
      <c r="S85" s="10">
        <v>1.31416258057746</v>
      </c>
      <c r="T85" s="10">
        <v>0.9155437347818399</v>
      </c>
      <c r="Z85" s="13">
        <f t="shared" si="1"/>
        <v>360.0566235</v>
      </c>
    </row>
    <row r="86" ht="15.75" customHeight="1">
      <c r="A86" s="8">
        <v>0.0</v>
      </c>
      <c r="B86" s="9">
        <v>20.0</v>
      </c>
      <c r="C86" s="8">
        <v>45.0</v>
      </c>
      <c r="D86" s="10">
        <v>10.0</v>
      </c>
      <c r="E86" s="8">
        <v>359.9197493481838</v>
      </c>
      <c r="F86" s="9">
        <v>20.7736715804107</v>
      </c>
      <c r="G86" s="8">
        <v>42.71882293766913</v>
      </c>
      <c r="H86" s="10">
        <v>11.38513851714105</v>
      </c>
      <c r="I86" s="8">
        <v>0.0</v>
      </c>
      <c r="J86" s="9">
        <v>21.30304092293066</v>
      </c>
      <c r="K86" s="8">
        <v>92.64128662298266</v>
      </c>
      <c r="L86" s="10">
        <v>5.390122955009289</v>
      </c>
      <c r="M86" s="10">
        <v>0.9442183987366554</v>
      </c>
      <c r="N86" s="10">
        <v>0.4878493504984724</v>
      </c>
      <c r="O86" s="11">
        <v>0.0</v>
      </c>
      <c r="P86" s="12">
        <v>64.0</v>
      </c>
      <c r="Q86" s="10">
        <v>0.1094792926131034</v>
      </c>
      <c r="R86" s="10">
        <v>1.139027454168574</v>
      </c>
      <c r="S86" s="10">
        <v>1.198782561652177</v>
      </c>
      <c r="T86" s="10">
        <v>0.9145336421405886</v>
      </c>
      <c r="Z86" s="13">
        <f t="shared" si="1"/>
        <v>359.9197493</v>
      </c>
    </row>
    <row r="87" ht="15.75" customHeight="1">
      <c r="A87" s="8">
        <v>0.0</v>
      </c>
      <c r="B87" s="9">
        <v>20.0</v>
      </c>
      <c r="C87" s="8">
        <v>45.0</v>
      </c>
      <c r="D87" s="10">
        <v>10.0</v>
      </c>
      <c r="E87" s="8">
        <v>0.146716764791721</v>
      </c>
      <c r="F87" s="9">
        <v>19.34709066424862</v>
      </c>
      <c r="G87" s="8">
        <v>46.42991819866462</v>
      </c>
      <c r="H87" s="10">
        <v>9.017664907220825</v>
      </c>
      <c r="I87" s="8">
        <v>0.0</v>
      </c>
      <c r="J87" s="9">
        <v>5.727044057190217</v>
      </c>
      <c r="K87" s="8">
        <v>149.2602534692854</v>
      </c>
      <c r="L87" s="10">
        <v>12.88357938166609</v>
      </c>
      <c r="M87" s="10">
        <v>0.9952168245434753</v>
      </c>
      <c r="N87" s="10">
        <v>0.3724200306719573</v>
      </c>
      <c r="O87" s="11">
        <v>1.0</v>
      </c>
      <c r="P87" s="12">
        <v>41.0</v>
      </c>
      <c r="Q87" s="10">
        <v>0.1100943721092894</v>
      </c>
      <c r="R87" s="10">
        <v>0.9589437783012269</v>
      </c>
      <c r="S87" s="10">
        <v>1.523951843192486</v>
      </c>
      <c r="T87" s="10">
        <v>0.7308617679703039</v>
      </c>
      <c r="Z87" s="13">
        <f t="shared" si="1"/>
        <v>360.1467168</v>
      </c>
    </row>
    <row r="88" ht="15.75" customHeight="1">
      <c r="A88" s="8">
        <v>0.0</v>
      </c>
      <c r="B88" s="9">
        <v>20.0</v>
      </c>
      <c r="C88" s="8">
        <v>45.0</v>
      </c>
      <c r="D88" s="10">
        <v>10.0</v>
      </c>
      <c r="E88" s="8">
        <v>359.7490778678213</v>
      </c>
      <c r="F88" s="9">
        <v>20.90300365295838</v>
      </c>
      <c r="G88" s="8">
        <v>43.01337138055468</v>
      </c>
      <c r="H88" s="10">
        <v>11.59783390184171</v>
      </c>
      <c r="I88" s="8">
        <v>0.0</v>
      </c>
      <c r="J88" s="9">
        <v>28.57204261062734</v>
      </c>
      <c r="K88" s="8">
        <v>82.80410788894781</v>
      </c>
      <c r="L88" s="10">
        <v>8.361714943096535</v>
      </c>
      <c r="M88" s="10">
        <v>1.016378921406649</v>
      </c>
      <c r="N88" s="10">
        <v>0.5871050284044309</v>
      </c>
      <c r="O88" s="11">
        <v>0.0</v>
      </c>
      <c r="P88" s="12">
        <v>42.0</v>
      </c>
      <c r="Q88" s="10">
        <v>0.1137625149365123</v>
      </c>
      <c r="R88" s="10">
        <v>1.2007409975977</v>
      </c>
      <c r="S88" s="10">
        <v>1.224125874812523</v>
      </c>
      <c r="T88" s="10">
        <v>0.9635081470839294</v>
      </c>
      <c r="Z88" s="13">
        <f t="shared" si="1"/>
        <v>359.7490779</v>
      </c>
    </row>
    <row r="89" ht="15.75" customHeight="1">
      <c r="A89" s="8">
        <v>0.0</v>
      </c>
      <c r="B89" s="9">
        <v>20.0</v>
      </c>
      <c r="C89" s="8">
        <v>45.0</v>
      </c>
      <c r="D89" s="10">
        <v>10.0</v>
      </c>
      <c r="E89" s="8">
        <v>359.6914831956568</v>
      </c>
      <c r="F89" s="9">
        <v>20.10938153489148</v>
      </c>
      <c r="G89" s="8">
        <v>41.87851837511575</v>
      </c>
      <c r="H89" s="10">
        <v>11.51357192497954</v>
      </c>
      <c r="I89" s="8">
        <v>0.0</v>
      </c>
      <c r="J89" s="9">
        <v>13.64648038501487</v>
      </c>
      <c r="K89" s="8">
        <v>68.18322480399176</v>
      </c>
      <c r="L89" s="10">
        <v>13.83823730448858</v>
      </c>
      <c r="M89" s="10">
        <v>0.980930246699264</v>
      </c>
      <c r="N89" s="10">
        <v>0.5426743508604255</v>
      </c>
      <c r="O89" s="11">
        <v>0.0</v>
      </c>
      <c r="P89" s="12">
        <v>26.0</v>
      </c>
      <c r="Q89" s="10">
        <v>0.1119555153325172</v>
      </c>
      <c r="R89" s="10">
        <v>1.099856586975721</v>
      </c>
      <c r="S89" s="10">
        <v>1.143212526798758</v>
      </c>
      <c r="T89" s="10">
        <v>0.9096532968461148</v>
      </c>
      <c r="Z89" s="13">
        <f t="shared" si="1"/>
        <v>359.6914832</v>
      </c>
    </row>
    <row r="90" ht="15.75" customHeight="1">
      <c r="A90" s="8">
        <v>0.0</v>
      </c>
      <c r="B90" s="9">
        <v>20.0</v>
      </c>
      <c r="C90" s="8">
        <v>45.0</v>
      </c>
      <c r="D90" s="10">
        <v>10.0</v>
      </c>
      <c r="E90" s="8">
        <v>359.9596214130067</v>
      </c>
      <c r="F90" s="9">
        <v>19.92204352586532</v>
      </c>
      <c r="G90" s="8">
        <v>42.98945043507553</v>
      </c>
      <c r="H90" s="10">
        <v>10.77314107591663</v>
      </c>
      <c r="I90" s="8">
        <v>0.0</v>
      </c>
      <c r="J90" s="9">
        <v>38.43988580736504</v>
      </c>
      <c r="K90" s="8">
        <v>87.19938806536686</v>
      </c>
      <c r="L90" s="10">
        <v>12.32342062917942</v>
      </c>
      <c r="M90" s="10">
        <v>1.078138471082759</v>
      </c>
      <c r="N90" s="10">
        <v>0.260140027695155</v>
      </c>
      <c r="O90" s="11">
        <v>1.0</v>
      </c>
      <c r="P90" s="12">
        <v>48.0</v>
      </c>
      <c r="Q90" s="10">
        <v>0.1165875127794025</v>
      </c>
      <c r="R90" s="10">
        <v>1.111851808686316</v>
      </c>
      <c r="S90" s="10">
        <v>1.292273943659741</v>
      </c>
      <c r="T90" s="10">
        <v>0.8985530745531018</v>
      </c>
      <c r="Z90" s="13">
        <f t="shared" si="1"/>
        <v>359.9596214</v>
      </c>
    </row>
    <row r="91" ht="15.75" customHeight="1">
      <c r="A91" s="8">
        <v>0.0</v>
      </c>
      <c r="B91" s="9">
        <v>20.0</v>
      </c>
      <c r="C91" s="8">
        <v>45.0</v>
      </c>
      <c r="D91" s="10">
        <v>10.0</v>
      </c>
      <c r="E91" s="8">
        <v>0.07339714826219804</v>
      </c>
      <c r="F91" s="9">
        <v>20.13324705688926</v>
      </c>
      <c r="G91" s="8">
        <v>45.83291701878836</v>
      </c>
      <c r="H91" s="10">
        <v>9.85454044877895</v>
      </c>
      <c r="I91" s="8">
        <v>0.0</v>
      </c>
      <c r="J91" s="9">
        <v>5.442354471465653</v>
      </c>
      <c r="K91" s="8">
        <v>145.3981723754424</v>
      </c>
      <c r="L91" s="10">
        <v>14.59842854767473</v>
      </c>
      <c r="M91" s="10">
        <v>0.9800007339208086</v>
      </c>
      <c r="N91" s="10">
        <v>0.08664102174795696</v>
      </c>
      <c r="O91" s="11">
        <v>1.0</v>
      </c>
      <c r="P91" s="12">
        <v>37.0</v>
      </c>
      <c r="Q91" s="10">
        <v>0.1100279335754779</v>
      </c>
      <c r="R91" s="10">
        <v>1.049568567511749</v>
      </c>
      <c r="S91" s="10">
        <v>1.421790855138027</v>
      </c>
      <c r="T91" s="10">
        <v>0.8028020513414523</v>
      </c>
      <c r="Z91" s="13">
        <f t="shared" si="1"/>
        <v>360.0733971</v>
      </c>
    </row>
    <row r="92" ht="15.75" customHeight="1">
      <c r="A92" s="8">
        <v>0.0</v>
      </c>
      <c r="B92" s="9">
        <v>20.0</v>
      </c>
      <c r="C92" s="8">
        <v>45.0</v>
      </c>
      <c r="D92" s="10">
        <v>10.0</v>
      </c>
      <c r="E92" s="8">
        <v>359.9268011601325</v>
      </c>
      <c r="F92" s="9">
        <v>19.21763078055716</v>
      </c>
      <c r="G92" s="8">
        <v>42.85565727033566</v>
      </c>
      <c r="H92" s="10">
        <v>10.13300474741652</v>
      </c>
      <c r="I92" s="8">
        <v>0.0</v>
      </c>
      <c r="J92" s="9">
        <v>15.62481151159358</v>
      </c>
      <c r="K92" s="8">
        <v>97.15829430942979</v>
      </c>
      <c r="L92" s="10">
        <v>7.353598766026487</v>
      </c>
      <c r="M92" s="10">
        <v>1.074161099312087</v>
      </c>
      <c r="N92" s="10">
        <v>0.1703569000161899</v>
      </c>
      <c r="O92" s="11">
        <v>1.0</v>
      </c>
      <c r="P92" s="12">
        <v>40.0</v>
      </c>
      <c r="Q92" s="10">
        <v>0.1158352058272714</v>
      </c>
      <c r="R92" s="10">
        <v>1.020094843125695</v>
      </c>
      <c r="S92" s="10">
        <v>1.324925290908036</v>
      </c>
      <c r="T92" s="10">
        <v>0.8279564651059728</v>
      </c>
      <c r="Z92" s="13">
        <f t="shared" si="1"/>
        <v>359.9268012</v>
      </c>
    </row>
    <row r="93" ht="15.75" customHeight="1">
      <c r="A93" s="8">
        <v>0.0</v>
      </c>
      <c r="B93" s="9">
        <v>20.0</v>
      </c>
      <c r="C93" s="8">
        <v>45.0</v>
      </c>
      <c r="D93" s="10">
        <v>10.0</v>
      </c>
      <c r="E93" s="8">
        <v>0.07473621369563697</v>
      </c>
      <c r="F93" s="9">
        <v>20.5668289315951</v>
      </c>
      <c r="G93" s="8">
        <v>44.68912517616563</v>
      </c>
      <c r="H93" s="10">
        <v>10.38471282387297</v>
      </c>
      <c r="I93" s="8">
        <v>0.0</v>
      </c>
      <c r="J93" s="9">
        <v>30.77104995052147</v>
      </c>
      <c r="K93" s="8">
        <v>149.9868858411609</v>
      </c>
      <c r="L93" s="10">
        <v>6.704648762396427</v>
      </c>
      <c r="M93" s="10">
        <v>1.007346247048464</v>
      </c>
      <c r="N93" s="10">
        <v>0.1698698742876038</v>
      </c>
      <c r="O93" s="11">
        <v>1.0</v>
      </c>
      <c r="P93" s="12">
        <v>79.0</v>
      </c>
      <c r="Q93" s="10">
        <v>0.1120353846373675</v>
      </c>
      <c r="R93" s="10">
        <v>1.123124147967892</v>
      </c>
      <c r="S93" s="10">
        <v>1.385955249641627</v>
      </c>
      <c r="T93" s="10">
        <v>0.8686039857931493</v>
      </c>
      <c r="Z93" s="13">
        <f t="shared" si="1"/>
        <v>360.0747362</v>
      </c>
    </row>
    <row r="94" ht="15.75" customHeight="1">
      <c r="A94" s="8">
        <v>0.0</v>
      </c>
      <c r="B94" s="9">
        <v>20.0</v>
      </c>
      <c r="C94" s="8">
        <v>45.0</v>
      </c>
      <c r="D94" s="10">
        <v>10.0</v>
      </c>
      <c r="E94" s="8">
        <v>0.1826510623514036</v>
      </c>
      <c r="F94" s="9">
        <v>19.58847572042518</v>
      </c>
      <c r="G94" s="8">
        <v>46.01109100982207</v>
      </c>
      <c r="H94" s="10">
        <v>9.24619243373295</v>
      </c>
      <c r="I94" s="8">
        <v>0.0</v>
      </c>
      <c r="J94" s="9">
        <v>26.22831492842932</v>
      </c>
      <c r="K94" s="8">
        <v>173.8347643061971</v>
      </c>
      <c r="L94" s="10">
        <v>5.02829437586649</v>
      </c>
      <c r="M94" s="10">
        <v>0.9860989458204076</v>
      </c>
      <c r="N94" s="10">
        <v>0.2936856223647312</v>
      </c>
      <c r="O94" s="11">
        <v>1.0</v>
      </c>
      <c r="P94" s="12">
        <v>122.0</v>
      </c>
      <c r="Q94" s="10">
        <v>0.1098054995381576</v>
      </c>
      <c r="R94" s="10">
        <v>0.9836969899464103</v>
      </c>
      <c r="S94" s="10">
        <v>1.49373446095085</v>
      </c>
      <c r="T94" s="10">
        <v>0.7516294550300062</v>
      </c>
      <c r="Z94" s="13">
        <f t="shared" si="1"/>
        <v>360.1826511</v>
      </c>
    </row>
    <row r="95" ht="15.75" customHeight="1">
      <c r="A95" s="8">
        <v>0.0</v>
      </c>
      <c r="B95" s="9">
        <v>20.0</v>
      </c>
      <c r="C95" s="8">
        <v>45.0</v>
      </c>
      <c r="D95" s="10">
        <v>10.0</v>
      </c>
      <c r="E95" s="8">
        <v>359.8963733137318</v>
      </c>
      <c r="F95" s="9">
        <v>20.09350076373748</v>
      </c>
      <c r="G95" s="8">
        <v>43.4097595721697</v>
      </c>
      <c r="H95" s="10">
        <v>10.79430419961286</v>
      </c>
      <c r="I95" s="8">
        <v>0.0</v>
      </c>
      <c r="J95" s="9">
        <v>6.870928043741875</v>
      </c>
      <c r="K95" s="8">
        <v>25.55619568541651</v>
      </c>
      <c r="L95" s="10">
        <v>14.53818856315958</v>
      </c>
      <c r="M95" s="10">
        <v>0.9585158199652275</v>
      </c>
      <c r="N95" s="10">
        <v>0.272030462477472</v>
      </c>
      <c r="O95" s="11">
        <v>1.0</v>
      </c>
      <c r="P95" s="12">
        <v>31.0</v>
      </c>
      <c r="Q95" s="10">
        <v>0.1098910522277299</v>
      </c>
      <c r="R95" s="10">
        <v>1.064260225335853</v>
      </c>
      <c r="S95" s="10">
        <v>1.232004569780448</v>
      </c>
      <c r="T95" s="10">
        <v>0.8529128059121093</v>
      </c>
      <c r="Z95" s="13">
        <f t="shared" si="1"/>
        <v>359.8963733</v>
      </c>
    </row>
    <row r="96" ht="15.75" customHeight="1">
      <c r="A96" s="8">
        <v>0.0</v>
      </c>
      <c r="B96" s="9">
        <v>20.0</v>
      </c>
      <c r="C96" s="8">
        <v>45.0</v>
      </c>
      <c r="D96" s="10">
        <v>10.0</v>
      </c>
      <c r="E96" s="8">
        <v>0.1679546649226433</v>
      </c>
      <c r="F96" s="9">
        <v>18.26232014642259</v>
      </c>
      <c r="G96" s="8">
        <v>44.6539069989129</v>
      </c>
      <c r="H96" s="10">
        <v>8.735609406017165</v>
      </c>
      <c r="I96" s="8">
        <v>0.0</v>
      </c>
      <c r="J96" s="9">
        <v>30.59515605855438</v>
      </c>
      <c r="K96" s="8">
        <v>101.393476862377</v>
      </c>
      <c r="L96" s="10">
        <v>6.883263207552628</v>
      </c>
      <c r="M96" s="10">
        <v>1.045713944742783</v>
      </c>
      <c r="N96" s="10">
        <v>0.5115452942183283</v>
      </c>
      <c r="O96" s="11">
        <v>0.0</v>
      </c>
      <c r="P96" s="12">
        <v>64.0</v>
      </c>
      <c r="Q96" s="10">
        <v>0.1128037744076737</v>
      </c>
      <c r="R96" s="10">
        <v>0.8788972855093925</v>
      </c>
      <c r="S96" s="10">
        <v>1.480482982178473</v>
      </c>
      <c r="T96" s="10">
        <v>0.6987635234565907</v>
      </c>
      <c r="Z96" s="13">
        <f t="shared" si="1"/>
        <v>360.1679547</v>
      </c>
    </row>
    <row r="97" ht="15.75" customHeight="1">
      <c r="A97" s="8">
        <v>0.0</v>
      </c>
      <c r="B97" s="9">
        <v>20.0</v>
      </c>
      <c r="C97" s="8">
        <v>45.0</v>
      </c>
      <c r="D97" s="10">
        <v>10.0</v>
      </c>
      <c r="E97" s="8">
        <v>0.04916286760724378</v>
      </c>
      <c r="F97" s="9">
        <v>20.12578813759863</v>
      </c>
      <c r="G97" s="8">
        <v>46.49587546535574</v>
      </c>
      <c r="H97" s="10">
        <v>9.639725583913929</v>
      </c>
      <c r="I97" s="8">
        <v>0.0</v>
      </c>
      <c r="J97" s="9">
        <v>7.542435471586727</v>
      </c>
      <c r="K97" s="8">
        <v>131.462113352391</v>
      </c>
      <c r="L97" s="10">
        <v>10.72901100707788</v>
      </c>
      <c r="M97" s="10">
        <v>1.003360096966023</v>
      </c>
      <c r="N97" s="10">
        <v>0.1502385523571058</v>
      </c>
      <c r="O97" s="11">
        <v>1.0</v>
      </c>
      <c r="P97" s="12">
        <v>105.0</v>
      </c>
      <c r="Q97" s="10">
        <v>0.1110749533927711</v>
      </c>
      <c r="R97" s="10">
        <v>1.053752977701746</v>
      </c>
      <c r="S97" s="10">
        <v>1.484777869407705</v>
      </c>
      <c r="T97" s="10">
        <v>0.7967878314008934</v>
      </c>
      <c r="Z97" s="13">
        <f t="shared" si="1"/>
        <v>360.0491629</v>
      </c>
    </row>
    <row r="98" ht="15.75" customHeight="1">
      <c r="A98" s="8">
        <v>0.0</v>
      </c>
      <c r="B98" s="9">
        <v>20.0</v>
      </c>
      <c r="C98" s="8">
        <v>45.0</v>
      </c>
      <c r="D98" s="10">
        <v>10.0</v>
      </c>
      <c r="E98" s="8">
        <v>0.08559976925051692</v>
      </c>
      <c r="F98" s="9">
        <v>20.84482181452616</v>
      </c>
      <c r="G98" s="8">
        <v>45.23177550263198</v>
      </c>
      <c r="H98" s="10">
        <v>10.38917333276378</v>
      </c>
      <c r="I98" s="8">
        <v>0.0</v>
      </c>
      <c r="J98" s="9">
        <v>20.15141282564471</v>
      </c>
      <c r="K98" s="8">
        <v>56.69678489446439</v>
      </c>
      <c r="L98" s="10">
        <v>10.94077341005776</v>
      </c>
      <c r="M98" s="10">
        <v>0.9443668941963602</v>
      </c>
      <c r="N98" s="10">
        <v>0.1948894809465506</v>
      </c>
      <c r="O98" s="11">
        <v>1.0</v>
      </c>
      <c r="P98" s="12">
        <v>21.0</v>
      </c>
      <c r="Q98" s="10">
        <v>0.1083968075670913</v>
      </c>
      <c r="R98" s="10">
        <v>1.113696595233979</v>
      </c>
      <c r="S98" s="10">
        <v>1.371483208255614</v>
      </c>
      <c r="T98" s="10">
        <v>0.8506333433348368</v>
      </c>
      <c r="Z98" s="13">
        <f t="shared" si="1"/>
        <v>360.0855998</v>
      </c>
    </row>
    <row r="99" ht="15.75" customHeight="1">
      <c r="A99" s="8">
        <v>0.0</v>
      </c>
      <c r="B99" s="9">
        <v>20.0</v>
      </c>
      <c r="C99" s="8">
        <v>45.0</v>
      </c>
      <c r="D99" s="10">
        <v>10.0</v>
      </c>
      <c r="E99" s="8">
        <v>359.9991598908546</v>
      </c>
      <c r="F99" s="9">
        <v>18.91425536835225</v>
      </c>
      <c r="G99" s="8">
        <v>45.20538375500361</v>
      </c>
      <c r="H99" s="10">
        <v>9.19155003944646</v>
      </c>
      <c r="I99" s="8">
        <v>0.0</v>
      </c>
      <c r="J99" s="9">
        <v>45.54789568690907</v>
      </c>
      <c r="K99" s="8">
        <v>64.33711486948825</v>
      </c>
      <c r="L99" s="10">
        <v>11.41373302601751</v>
      </c>
      <c r="M99" s="10">
        <v>0.9697658215029269</v>
      </c>
      <c r="N99" s="10">
        <v>0.2979358306038112</v>
      </c>
      <c r="O99" s="11">
        <v>1.0</v>
      </c>
      <c r="P99" s="12">
        <v>37.0</v>
      </c>
      <c r="Q99" s="10">
        <v>0.1090169359222118</v>
      </c>
      <c r="R99" s="10">
        <v>0.9140012180208128</v>
      </c>
      <c r="S99" s="10">
        <v>1.407148456282562</v>
      </c>
      <c r="T99" s="10">
        <v>0.7160166610851788</v>
      </c>
      <c r="Z99" s="13">
        <f t="shared" si="1"/>
        <v>359.9991599</v>
      </c>
    </row>
    <row r="100" ht="15.75" customHeight="1">
      <c r="A100" s="8">
        <v>0.0</v>
      </c>
      <c r="B100" s="9">
        <v>20.0</v>
      </c>
      <c r="C100" s="8">
        <v>45.0</v>
      </c>
      <c r="D100" s="10">
        <v>10.0</v>
      </c>
      <c r="E100" s="8">
        <v>359.9498839017236</v>
      </c>
      <c r="F100" s="9">
        <v>19.25539930607149</v>
      </c>
      <c r="G100" s="8">
        <v>42.14954084131574</v>
      </c>
      <c r="H100" s="10">
        <v>10.46881521329886</v>
      </c>
      <c r="I100" s="8">
        <v>0.0</v>
      </c>
      <c r="J100" s="9">
        <v>22.36854548294274</v>
      </c>
      <c r="K100" s="8">
        <v>114.581270816102</v>
      </c>
      <c r="L100" s="10">
        <v>6.041761411037032</v>
      </c>
      <c r="M100" s="10">
        <v>0.9852850099399892</v>
      </c>
      <c r="N100" s="10">
        <v>0.2630443646883013</v>
      </c>
      <c r="O100" s="11">
        <v>1.0</v>
      </c>
      <c r="P100" s="12">
        <v>79.0</v>
      </c>
      <c r="Q100" s="10">
        <v>0.1113301777038423</v>
      </c>
      <c r="R100" s="10">
        <v>0.9916438266011026</v>
      </c>
      <c r="S100" s="10">
        <v>1.216781921884674</v>
      </c>
      <c r="T100" s="10">
        <v>0.8164803043285286</v>
      </c>
      <c r="Z100" s="13">
        <f t="shared" si="1"/>
        <v>359.9498839</v>
      </c>
    </row>
    <row r="101" ht="15.75" customHeight="1">
      <c r="A101" s="8">
        <v>0.0</v>
      </c>
      <c r="B101" s="9">
        <v>20.0</v>
      </c>
      <c r="C101" s="8">
        <v>45.0</v>
      </c>
      <c r="D101" s="10">
        <v>10.0</v>
      </c>
      <c r="E101" s="8">
        <v>359.9473933711443</v>
      </c>
      <c r="F101" s="9">
        <v>20.75975606047895</v>
      </c>
      <c r="G101" s="8">
        <v>45.6235353448815</v>
      </c>
      <c r="H101" s="10">
        <v>10.30325359377524</v>
      </c>
      <c r="I101" s="8">
        <v>0.0</v>
      </c>
      <c r="J101" s="9">
        <v>32.76128019337982</v>
      </c>
      <c r="K101" s="8">
        <v>114.0268364632687</v>
      </c>
      <c r="L101" s="10">
        <v>11.39130223758546</v>
      </c>
      <c r="M101" s="10">
        <v>1.019452906272989</v>
      </c>
      <c r="N101" s="10">
        <v>0.1678664443196844</v>
      </c>
      <c r="O101" s="11">
        <v>1.0</v>
      </c>
      <c r="P101" s="12">
        <v>54.0</v>
      </c>
      <c r="Q101" s="10">
        <v>0.1125426787701613</v>
      </c>
      <c r="R101" s="10">
        <v>1.144434535318764</v>
      </c>
      <c r="S101" s="10">
        <v>1.43214378086855</v>
      </c>
      <c r="T101" s="10">
        <v>0.870690535416684</v>
      </c>
      <c r="Z101" s="13">
        <f t="shared" si="1"/>
        <v>359.9473934</v>
      </c>
    </row>
    <row r="102" ht="15.75" customHeight="1">
      <c r="A102" s="8">
        <v>0.0</v>
      </c>
      <c r="B102" s="9">
        <v>20.0</v>
      </c>
      <c r="C102" s="8">
        <v>45.0</v>
      </c>
      <c r="D102" s="10">
        <v>10.0</v>
      </c>
      <c r="E102" s="8">
        <v>0.1559383334718173</v>
      </c>
      <c r="F102" s="9">
        <v>20.98455797518621</v>
      </c>
      <c r="G102" s="8">
        <v>45.966854294947</v>
      </c>
      <c r="H102" s="10">
        <v>10.22684764547675</v>
      </c>
      <c r="I102" s="8">
        <v>0.0</v>
      </c>
      <c r="J102" s="9">
        <v>15.49468612330447</v>
      </c>
      <c r="K102" s="8">
        <v>150.673610815997</v>
      </c>
      <c r="L102" s="10">
        <v>14.10025880403961</v>
      </c>
      <c r="M102" s="10">
        <v>1.015752520336271</v>
      </c>
      <c r="N102" s="10">
        <v>0.2019143500430034</v>
      </c>
      <c r="O102" s="11">
        <v>1.0</v>
      </c>
      <c r="P102" s="12">
        <v>70.0</v>
      </c>
      <c r="Q102" s="10">
        <v>0.1121946251632421</v>
      </c>
      <c r="R102" s="10">
        <v>1.1637604349774</v>
      </c>
      <c r="S102" s="10">
        <v>1.471494438307118</v>
      </c>
      <c r="T102" s="10">
        <v>0.876345709547804</v>
      </c>
      <c r="Z102" s="13">
        <f t="shared" si="1"/>
        <v>360.1559383</v>
      </c>
    </row>
    <row r="103" ht="15.75" customHeight="1">
      <c r="A103" s="13"/>
      <c r="B103" s="27"/>
      <c r="C103" s="13"/>
      <c r="D103" s="4"/>
      <c r="E103" s="13"/>
      <c r="F103" s="27"/>
      <c r="G103" s="13"/>
      <c r="H103" s="4"/>
      <c r="I103" s="13"/>
      <c r="J103" s="27"/>
      <c r="K103" s="13"/>
      <c r="L103" s="4"/>
      <c r="M103" s="4"/>
      <c r="N103" s="4"/>
      <c r="P103" s="3"/>
      <c r="Q103" s="4"/>
      <c r="R103" s="4"/>
      <c r="S103" s="4"/>
      <c r="T103" s="4"/>
    </row>
    <row r="104" ht="15.75" customHeight="1">
      <c r="A104" s="13"/>
      <c r="B104" s="27"/>
      <c r="C104" s="13"/>
      <c r="D104" s="4"/>
      <c r="E104" s="13"/>
      <c r="F104" s="27"/>
      <c r="G104" s="13"/>
      <c r="H104" s="4"/>
      <c r="I104" s="13"/>
      <c r="J104" s="27"/>
      <c r="K104" s="13"/>
      <c r="L104" s="4"/>
      <c r="M104" s="4"/>
      <c r="N104" s="4"/>
      <c r="P104" s="3"/>
      <c r="Q104" s="4"/>
      <c r="R104" s="4"/>
      <c r="S104" s="4"/>
      <c r="T104" s="4"/>
    </row>
    <row r="105" ht="15.75" customHeight="1">
      <c r="A105" s="13"/>
      <c r="B105" s="27"/>
      <c r="C105" s="13"/>
      <c r="D105" s="4"/>
      <c r="E105" s="13"/>
      <c r="F105" s="27"/>
      <c r="G105" s="13"/>
      <c r="H105" s="4"/>
      <c r="I105" s="13"/>
      <c r="J105" s="27"/>
      <c r="K105" s="13"/>
      <c r="L105" s="4"/>
      <c r="M105" s="4"/>
      <c r="N105" s="4"/>
      <c r="P105" s="3"/>
      <c r="Q105" s="4"/>
      <c r="R105" s="4"/>
      <c r="S105" s="4"/>
      <c r="T105" s="4"/>
    </row>
    <row r="106" ht="15.75" customHeight="1">
      <c r="A106" s="13"/>
      <c r="B106" s="27"/>
      <c r="C106" s="13"/>
      <c r="D106" s="4"/>
      <c r="E106" s="13"/>
      <c r="F106" s="27"/>
      <c r="G106" s="13"/>
      <c r="H106" s="4"/>
      <c r="I106" s="13"/>
      <c r="J106" s="27"/>
      <c r="K106" s="13"/>
      <c r="L106" s="4"/>
      <c r="M106" s="4"/>
      <c r="N106" s="4"/>
      <c r="P106" s="3"/>
      <c r="Q106" s="4"/>
      <c r="R106" s="4"/>
      <c r="S106" s="4"/>
      <c r="T106" s="4"/>
    </row>
    <row r="107" ht="15.75" customHeight="1">
      <c r="A107" s="13"/>
      <c r="B107" s="27"/>
      <c r="C107" s="13"/>
      <c r="D107" s="4"/>
      <c r="E107" s="13"/>
      <c r="F107" s="27"/>
      <c r="G107" s="13"/>
      <c r="H107" s="4"/>
      <c r="I107" s="13"/>
      <c r="J107" s="27"/>
      <c r="K107" s="13"/>
      <c r="L107" s="4"/>
      <c r="M107" s="4"/>
      <c r="N107" s="4"/>
      <c r="P107" s="3"/>
      <c r="Q107" s="4"/>
      <c r="R107" s="4"/>
      <c r="S107" s="4"/>
      <c r="T107" s="4"/>
    </row>
    <row r="108" ht="15.75" customHeight="1">
      <c r="A108" s="13"/>
      <c r="B108" s="27"/>
      <c r="C108" s="13"/>
      <c r="D108" s="4"/>
      <c r="E108" s="13"/>
      <c r="F108" s="27"/>
      <c r="G108" s="13"/>
      <c r="H108" s="4"/>
      <c r="I108" s="13"/>
      <c r="J108" s="27"/>
      <c r="K108" s="13"/>
      <c r="L108" s="4"/>
      <c r="M108" s="4"/>
      <c r="N108" s="4"/>
      <c r="P108" s="3"/>
      <c r="Q108" s="4"/>
      <c r="R108" s="4"/>
      <c r="S108" s="4"/>
      <c r="T108" s="4"/>
    </row>
    <row r="109" ht="15.75" customHeight="1">
      <c r="A109" s="13"/>
      <c r="B109" s="27"/>
      <c r="C109" s="13"/>
      <c r="D109" s="4"/>
      <c r="E109" s="13"/>
      <c r="F109" s="27"/>
      <c r="G109" s="13"/>
      <c r="H109" s="4"/>
      <c r="I109" s="13"/>
      <c r="J109" s="27"/>
      <c r="K109" s="13"/>
      <c r="L109" s="4"/>
      <c r="M109" s="4"/>
      <c r="N109" s="4"/>
      <c r="P109" s="3"/>
      <c r="Q109" s="4"/>
      <c r="R109" s="4"/>
      <c r="S109" s="4"/>
      <c r="T109" s="4"/>
    </row>
    <row r="110" ht="15.75" customHeight="1">
      <c r="A110" s="13"/>
      <c r="B110" s="27"/>
      <c r="C110" s="13"/>
      <c r="D110" s="4"/>
      <c r="E110" s="13"/>
      <c r="F110" s="27"/>
      <c r="G110" s="13"/>
      <c r="H110" s="4"/>
      <c r="I110" s="13"/>
      <c r="J110" s="27"/>
      <c r="K110" s="13"/>
      <c r="L110" s="4"/>
      <c r="M110" s="4"/>
      <c r="N110" s="4"/>
      <c r="P110" s="3"/>
      <c r="Q110" s="4"/>
      <c r="R110" s="4"/>
      <c r="S110" s="4"/>
      <c r="T110" s="4"/>
    </row>
    <row r="111" ht="15.75" customHeight="1">
      <c r="A111" s="13"/>
      <c r="B111" s="27"/>
      <c r="C111" s="13"/>
      <c r="D111" s="4"/>
      <c r="E111" s="13"/>
      <c r="F111" s="27"/>
      <c r="G111" s="13"/>
      <c r="H111" s="4"/>
      <c r="I111" s="13"/>
      <c r="J111" s="27"/>
      <c r="K111" s="13"/>
      <c r="L111" s="4"/>
      <c r="M111" s="4"/>
      <c r="N111" s="4"/>
      <c r="P111" s="3"/>
      <c r="Q111" s="4"/>
      <c r="R111" s="4"/>
      <c r="S111" s="4"/>
      <c r="T111" s="4"/>
    </row>
    <row r="112" ht="15.75" customHeight="1">
      <c r="A112" s="13"/>
      <c r="B112" s="27"/>
      <c r="C112" s="13"/>
      <c r="D112" s="4"/>
      <c r="E112" s="13"/>
      <c r="F112" s="27"/>
      <c r="G112" s="13"/>
      <c r="H112" s="4"/>
      <c r="I112" s="13"/>
      <c r="J112" s="27"/>
      <c r="K112" s="13"/>
      <c r="L112" s="4"/>
      <c r="M112" s="4"/>
      <c r="N112" s="4"/>
      <c r="P112" s="3"/>
      <c r="Q112" s="4"/>
      <c r="R112" s="4"/>
      <c r="S112" s="4"/>
      <c r="T112" s="4"/>
    </row>
    <row r="113" ht="15.75" customHeight="1">
      <c r="A113" s="13"/>
      <c r="B113" s="27"/>
      <c r="C113" s="13"/>
      <c r="D113" s="4"/>
      <c r="E113" s="13"/>
      <c r="F113" s="27"/>
      <c r="G113" s="13"/>
      <c r="H113" s="4"/>
      <c r="I113" s="13"/>
      <c r="J113" s="27"/>
      <c r="K113" s="13"/>
      <c r="L113" s="4"/>
      <c r="M113" s="4"/>
      <c r="N113" s="4"/>
      <c r="P113" s="3"/>
      <c r="Q113" s="4"/>
      <c r="R113" s="4"/>
      <c r="S113" s="4"/>
      <c r="T113" s="4"/>
    </row>
    <row r="114" ht="15.75" customHeight="1">
      <c r="A114" s="13"/>
      <c r="B114" s="27"/>
      <c r="C114" s="13"/>
      <c r="D114" s="4"/>
      <c r="E114" s="13"/>
      <c r="F114" s="27"/>
      <c r="G114" s="13"/>
      <c r="H114" s="4"/>
      <c r="I114" s="13"/>
      <c r="J114" s="27"/>
      <c r="K114" s="13"/>
      <c r="L114" s="4"/>
      <c r="M114" s="4"/>
      <c r="N114" s="4"/>
      <c r="P114" s="3"/>
      <c r="Q114" s="4"/>
      <c r="R114" s="4"/>
      <c r="S114" s="4"/>
      <c r="T114" s="4"/>
    </row>
    <row r="115" ht="15.75" customHeight="1">
      <c r="A115" s="13"/>
      <c r="B115" s="27"/>
      <c r="C115" s="13"/>
      <c r="D115" s="4"/>
      <c r="E115" s="13"/>
      <c r="F115" s="27"/>
      <c r="G115" s="13"/>
      <c r="H115" s="4"/>
      <c r="I115" s="13"/>
      <c r="J115" s="27"/>
      <c r="K115" s="13"/>
      <c r="L115" s="4"/>
      <c r="M115" s="4"/>
      <c r="N115" s="4"/>
      <c r="P115" s="3"/>
      <c r="Q115" s="4"/>
      <c r="R115" s="4"/>
      <c r="S115" s="4"/>
      <c r="T115" s="4"/>
    </row>
    <row r="116" ht="15.75" customHeight="1">
      <c r="A116" s="13"/>
      <c r="B116" s="27"/>
      <c r="C116" s="13"/>
      <c r="D116" s="4"/>
      <c r="E116" s="13"/>
      <c r="F116" s="27"/>
      <c r="G116" s="13"/>
      <c r="H116" s="4"/>
      <c r="I116" s="13"/>
      <c r="J116" s="27"/>
      <c r="K116" s="13"/>
      <c r="L116" s="4"/>
      <c r="M116" s="4"/>
      <c r="N116" s="4"/>
      <c r="P116" s="3"/>
      <c r="Q116" s="4"/>
      <c r="R116" s="4"/>
      <c r="S116" s="4"/>
      <c r="T116" s="4"/>
    </row>
    <row r="117" ht="15.75" customHeight="1">
      <c r="A117" s="13"/>
      <c r="B117" s="27"/>
      <c r="C117" s="13"/>
      <c r="D117" s="4"/>
      <c r="E117" s="13"/>
      <c r="F117" s="27"/>
      <c r="G117" s="13"/>
      <c r="H117" s="4"/>
      <c r="I117" s="13"/>
      <c r="J117" s="27"/>
      <c r="K117" s="13"/>
      <c r="L117" s="4"/>
      <c r="M117" s="4"/>
      <c r="N117" s="4"/>
      <c r="P117" s="3"/>
      <c r="Q117" s="4"/>
      <c r="R117" s="4"/>
      <c r="S117" s="4"/>
      <c r="T117" s="4"/>
    </row>
    <row r="118" ht="15.75" customHeight="1">
      <c r="A118" s="13"/>
      <c r="B118" s="27"/>
      <c r="C118" s="13"/>
      <c r="D118" s="4"/>
      <c r="E118" s="13"/>
      <c r="F118" s="27"/>
      <c r="G118" s="13"/>
      <c r="H118" s="4"/>
      <c r="I118" s="13"/>
      <c r="J118" s="27"/>
      <c r="K118" s="13"/>
      <c r="L118" s="4"/>
      <c r="M118" s="4"/>
      <c r="N118" s="4"/>
      <c r="P118" s="3"/>
      <c r="Q118" s="4"/>
      <c r="R118" s="4"/>
      <c r="S118" s="4"/>
      <c r="T118" s="4"/>
    </row>
    <row r="119" ht="15.75" customHeight="1">
      <c r="A119" s="13"/>
      <c r="B119" s="27"/>
      <c r="C119" s="13"/>
      <c r="D119" s="4"/>
      <c r="E119" s="13"/>
      <c r="F119" s="27"/>
      <c r="G119" s="13"/>
      <c r="H119" s="4"/>
      <c r="I119" s="13"/>
      <c r="J119" s="27"/>
      <c r="K119" s="13"/>
      <c r="L119" s="4"/>
      <c r="M119" s="4"/>
      <c r="N119" s="4"/>
      <c r="P119" s="3"/>
      <c r="Q119" s="4"/>
      <c r="R119" s="4"/>
      <c r="S119" s="4"/>
      <c r="T119" s="4"/>
    </row>
    <row r="120" ht="15.75" customHeight="1">
      <c r="A120" s="13"/>
      <c r="B120" s="27"/>
      <c r="C120" s="13"/>
      <c r="D120" s="4"/>
      <c r="E120" s="13"/>
      <c r="F120" s="27"/>
      <c r="G120" s="13"/>
      <c r="H120" s="4"/>
      <c r="I120" s="13"/>
      <c r="J120" s="27"/>
      <c r="K120" s="13"/>
      <c r="L120" s="4"/>
      <c r="M120" s="4"/>
      <c r="N120" s="4"/>
      <c r="P120" s="3"/>
      <c r="Q120" s="4"/>
      <c r="R120" s="4"/>
      <c r="S120" s="4"/>
      <c r="T120" s="4"/>
    </row>
    <row r="121" ht="15.75" customHeight="1">
      <c r="A121" s="13"/>
      <c r="B121" s="27"/>
      <c r="C121" s="13"/>
      <c r="D121" s="4"/>
      <c r="E121" s="13"/>
      <c r="F121" s="27"/>
      <c r="G121" s="13"/>
      <c r="H121" s="4"/>
      <c r="I121" s="13"/>
      <c r="J121" s="27"/>
      <c r="K121" s="13"/>
      <c r="L121" s="4"/>
      <c r="M121" s="4"/>
      <c r="N121" s="4"/>
      <c r="P121" s="3"/>
      <c r="Q121" s="4"/>
      <c r="R121" s="4"/>
      <c r="S121" s="4"/>
      <c r="T121" s="4"/>
    </row>
    <row r="122" ht="15.75" customHeight="1">
      <c r="A122" s="13"/>
      <c r="B122" s="27"/>
      <c r="C122" s="13"/>
      <c r="D122" s="4"/>
      <c r="E122" s="13"/>
      <c r="F122" s="27"/>
      <c r="G122" s="13"/>
      <c r="H122" s="4"/>
      <c r="I122" s="13"/>
      <c r="J122" s="27"/>
      <c r="K122" s="13"/>
      <c r="L122" s="4"/>
      <c r="M122" s="4"/>
      <c r="N122" s="4"/>
      <c r="P122" s="3"/>
      <c r="Q122" s="4"/>
      <c r="R122" s="4"/>
      <c r="S122" s="4"/>
      <c r="T122" s="4"/>
    </row>
    <row r="123" ht="15.75" customHeight="1">
      <c r="A123" s="13"/>
      <c r="B123" s="27"/>
      <c r="C123" s="13"/>
      <c r="D123" s="4"/>
      <c r="E123" s="13"/>
      <c r="F123" s="27"/>
      <c r="G123" s="13"/>
      <c r="H123" s="4"/>
      <c r="I123" s="13"/>
      <c r="J123" s="27"/>
      <c r="K123" s="13"/>
      <c r="L123" s="4"/>
      <c r="M123" s="4"/>
      <c r="N123" s="4"/>
      <c r="P123" s="3"/>
      <c r="Q123" s="4"/>
      <c r="R123" s="4"/>
      <c r="S123" s="4"/>
      <c r="T123" s="4"/>
    </row>
    <row r="124" ht="15.75" customHeight="1">
      <c r="A124" s="13"/>
      <c r="B124" s="27"/>
      <c r="C124" s="13"/>
      <c r="D124" s="4"/>
      <c r="E124" s="13"/>
      <c r="F124" s="27"/>
      <c r="G124" s="13"/>
      <c r="H124" s="4"/>
      <c r="I124" s="13"/>
      <c r="J124" s="27"/>
      <c r="K124" s="13"/>
      <c r="L124" s="4"/>
      <c r="M124" s="4"/>
      <c r="N124" s="4"/>
      <c r="P124" s="3"/>
      <c r="Q124" s="4"/>
      <c r="R124" s="4"/>
      <c r="S124" s="4"/>
      <c r="T124" s="4"/>
    </row>
    <row r="125" ht="15.75" customHeight="1">
      <c r="A125" s="13"/>
      <c r="B125" s="27"/>
      <c r="C125" s="13"/>
      <c r="D125" s="4"/>
      <c r="E125" s="13"/>
      <c r="F125" s="27"/>
      <c r="G125" s="13"/>
      <c r="H125" s="4"/>
      <c r="I125" s="13"/>
      <c r="J125" s="27"/>
      <c r="K125" s="13"/>
      <c r="L125" s="4"/>
      <c r="M125" s="4"/>
      <c r="N125" s="4"/>
      <c r="P125" s="3"/>
      <c r="Q125" s="4"/>
      <c r="R125" s="4"/>
      <c r="S125" s="4"/>
      <c r="T125" s="4"/>
    </row>
    <row r="126" ht="15.75" customHeight="1">
      <c r="A126" s="13"/>
      <c r="B126" s="27"/>
      <c r="C126" s="13"/>
      <c r="D126" s="4"/>
      <c r="E126" s="13"/>
      <c r="F126" s="27"/>
      <c r="G126" s="13"/>
      <c r="H126" s="4"/>
      <c r="I126" s="13"/>
      <c r="J126" s="27"/>
      <c r="K126" s="13"/>
      <c r="L126" s="4"/>
      <c r="M126" s="4"/>
      <c r="N126" s="4"/>
      <c r="P126" s="3"/>
      <c r="Q126" s="4"/>
      <c r="R126" s="4"/>
      <c r="S126" s="4"/>
      <c r="T126" s="4"/>
    </row>
    <row r="127" ht="15.75" customHeight="1">
      <c r="A127" s="13"/>
      <c r="B127" s="27"/>
      <c r="C127" s="13"/>
      <c r="D127" s="4"/>
      <c r="E127" s="13"/>
      <c r="F127" s="27"/>
      <c r="G127" s="13"/>
      <c r="H127" s="4"/>
      <c r="I127" s="13"/>
      <c r="J127" s="27"/>
      <c r="K127" s="13"/>
      <c r="L127" s="4"/>
      <c r="M127" s="4"/>
      <c r="N127" s="4"/>
      <c r="P127" s="3"/>
      <c r="Q127" s="4"/>
      <c r="R127" s="4"/>
      <c r="S127" s="4"/>
      <c r="T127" s="4"/>
    </row>
    <row r="128" ht="15.75" customHeight="1">
      <c r="A128" s="13"/>
      <c r="B128" s="27"/>
      <c r="C128" s="13"/>
      <c r="D128" s="4"/>
      <c r="E128" s="13"/>
      <c r="F128" s="27"/>
      <c r="G128" s="13"/>
      <c r="H128" s="4"/>
      <c r="I128" s="13"/>
      <c r="J128" s="27"/>
      <c r="K128" s="13"/>
      <c r="L128" s="4"/>
      <c r="M128" s="4"/>
      <c r="N128" s="4"/>
      <c r="P128" s="3"/>
      <c r="Q128" s="4"/>
      <c r="R128" s="4"/>
      <c r="S128" s="4"/>
      <c r="T128" s="4"/>
    </row>
    <row r="129" ht="15.75" customHeight="1">
      <c r="A129" s="13"/>
      <c r="B129" s="27"/>
      <c r="C129" s="13"/>
      <c r="D129" s="4"/>
      <c r="E129" s="13"/>
      <c r="F129" s="27"/>
      <c r="G129" s="13"/>
      <c r="H129" s="4"/>
      <c r="I129" s="13"/>
      <c r="J129" s="27"/>
      <c r="K129" s="13"/>
      <c r="L129" s="4"/>
      <c r="M129" s="4"/>
      <c r="N129" s="4"/>
      <c r="P129" s="3"/>
      <c r="Q129" s="4"/>
      <c r="R129" s="4"/>
      <c r="S129" s="4"/>
      <c r="T129" s="4"/>
    </row>
    <row r="130" ht="15.75" customHeight="1">
      <c r="A130" s="13"/>
      <c r="B130" s="27"/>
      <c r="C130" s="13"/>
      <c r="D130" s="4"/>
      <c r="E130" s="13"/>
      <c r="F130" s="27"/>
      <c r="G130" s="13"/>
      <c r="H130" s="4"/>
      <c r="I130" s="13"/>
      <c r="J130" s="27"/>
      <c r="K130" s="13"/>
      <c r="L130" s="4"/>
      <c r="M130" s="4"/>
      <c r="N130" s="4"/>
      <c r="P130" s="3"/>
      <c r="Q130" s="4"/>
      <c r="R130" s="4"/>
      <c r="S130" s="4"/>
      <c r="T130" s="4"/>
    </row>
    <row r="131" ht="15.75" customHeight="1">
      <c r="A131" s="13"/>
      <c r="B131" s="27"/>
      <c r="C131" s="13"/>
      <c r="D131" s="4"/>
      <c r="E131" s="13"/>
      <c r="F131" s="27"/>
      <c r="G131" s="13"/>
      <c r="H131" s="4"/>
      <c r="I131" s="13"/>
      <c r="J131" s="27"/>
      <c r="K131" s="13"/>
      <c r="L131" s="4"/>
      <c r="M131" s="4"/>
      <c r="N131" s="4"/>
      <c r="P131" s="3"/>
      <c r="Q131" s="4"/>
      <c r="R131" s="4"/>
      <c r="S131" s="4"/>
      <c r="T131" s="4"/>
    </row>
    <row r="132" ht="15.75" customHeight="1">
      <c r="A132" s="13"/>
      <c r="B132" s="27"/>
      <c r="C132" s="13"/>
      <c r="D132" s="4"/>
      <c r="E132" s="13"/>
      <c r="F132" s="27"/>
      <c r="G132" s="13"/>
      <c r="H132" s="4"/>
      <c r="I132" s="13"/>
      <c r="J132" s="27"/>
      <c r="K132" s="13"/>
      <c r="L132" s="4"/>
      <c r="M132" s="4"/>
      <c r="N132" s="4"/>
      <c r="P132" s="3"/>
      <c r="Q132" s="4"/>
      <c r="R132" s="4"/>
      <c r="S132" s="4"/>
      <c r="T132" s="4"/>
    </row>
    <row r="133" ht="15.75" customHeight="1">
      <c r="A133" s="13"/>
      <c r="B133" s="27"/>
      <c r="C133" s="13"/>
      <c r="D133" s="4"/>
      <c r="E133" s="13"/>
      <c r="F133" s="27"/>
      <c r="G133" s="13"/>
      <c r="H133" s="4"/>
      <c r="I133" s="13"/>
      <c r="J133" s="27"/>
      <c r="K133" s="13"/>
      <c r="L133" s="4"/>
      <c r="M133" s="4"/>
      <c r="N133" s="4"/>
      <c r="P133" s="3"/>
      <c r="Q133" s="4"/>
      <c r="R133" s="4"/>
      <c r="S133" s="4"/>
      <c r="T133" s="4"/>
    </row>
    <row r="134" ht="15.75" customHeight="1">
      <c r="A134" s="13"/>
      <c r="B134" s="27"/>
      <c r="C134" s="13"/>
      <c r="D134" s="4"/>
      <c r="E134" s="13"/>
      <c r="F134" s="27"/>
      <c r="G134" s="13"/>
      <c r="H134" s="4"/>
      <c r="I134" s="13"/>
      <c r="J134" s="27"/>
      <c r="K134" s="13"/>
      <c r="L134" s="4"/>
      <c r="M134" s="4"/>
      <c r="N134" s="4"/>
      <c r="P134" s="3"/>
      <c r="Q134" s="4"/>
      <c r="R134" s="4"/>
      <c r="S134" s="4"/>
      <c r="T134" s="4"/>
    </row>
    <row r="135" ht="15.75" customHeight="1">
      <c r="A135" s="13"/>
      <c r="B135" s="27"/>
      <c r="C135" s="13"/>
      <c r="D135" s="4"/>
      <c r="E135" s="13"/>
      <c r="F135" s="27"/>
      <c r="G135" s="13"/>
      <c r="H135" s="4"/>
      <c r="I135" s="13"/>
      <c r="J135" s="27"/>
      <c r="K135" s="13"/>
      <c r="L135" s="4"/>
      <c r="M135" s="4"/>
      <c r="N135" s="4"/>
      <c r="P135" s="3"/>
      <c r="Q135" s="4"/>
      <c r="R135" s="4"/>
      <c r="S135" s="4"/>
      <c r="T135" s="4"/>
    </row>
    <row r="136" ht="15.75" customHeight="1">
      <c r="A136" s="13"/>
      <c r="B136" s="27"/>
      <c r="C136" s="13"/>
      <c r="D136" s="4"/>
      <c r="E136" s="13"/>
      <c r="F136" s="27"/>
      <c r="G136" s="13"/>
      <c r="H136" s="4"/>
      <c r="I136" s="13"/>
      <c r="J136" s="27"/>
      <c r="K136" s="13"/>
      <c r="L136" s="4"/>
      <c r="M136" s="4"/>
      <c r="N136" s="4"/>
      <c r="P136" s="3"/>
      <c r="Q136" s="4"/>
      <c r="R136" s="4"/>
      <c r="S136" s="4"/>
      <c r="T136" s="4"/>
    </row>
    <row r="137" ht="15.75" customHeight="1">
      <c r="A137" s="13"/>
      <c r="B137" s="27"/>
      <c r="C137" s="13"/>
      <c r="D137" s="4"/>
      <c r="E137" s="13"/>
      <c r="F137" s="27"/>
      <c r="G137" s="13"/>
      <c r="H137" s="4"/>
      <c r="I137" s="13"/>
      <c r="J137" s="27"/>
      <c r="K137" s="13"/>
      <c r="L137" s="4"/>
      <c r="M137" s="4"/>
      <c r="N137" s="4"/>
      <c r="P137" s="3"/>
      <c r="Q137" s="4"/>
      <c r="R137" s="4"/>
      <c r="S137" s="4"/>
      <c r="T137" s="4"/>
    </row>
    <row r="138" ht="15.75" customHeight="1">
      <c r="A138" s="13"/>
      <c r="B138" s="27"/>
      <c r="C138" s="13"/>
      <c r="D138" s="4"/>
      <c r="E138" s="13"/>
      <c r="F138" s="27"/>
      <c r="G138" s="13"/>
      <c r="H138" s="4"/>
      <c r="I138" s="13"/>
      <c r="J138" s="27"/>
      <c r="K138" s="13"/>
      <c r="L138" s="4"/>
      <c r="M138" s="4"/>
      <c r="N138" s="4"/>
      <c r="P138" s="3"/>
      <c r="Q138" s="4"/>
      <c r="R138" s="4"/>
      <c r="S138" s="4"/>
      <c r="T138" s="4"/>
    </row>
    <row r="139" ht="15.75" customHeight="1">
      <c r="A139" s="13"/>
      <c r="B139" s="27"/>
      <c r="C139" s="13"/>
      <c r="D139" s="4"/>
      <c r="E139" s="13"/>
      <c r="F139" s="27"/>
      <c r="G139" s="13"/>
      <c r="H139" s="4"/>
      <c r="I139" s="13"/>
      <c r="J139" s="27"/>
      <c r="K139" s="13"/>
      <c r="L139" s="4"/>
      <c r="M139" s="4"/>
      <c r="N139" s="4"/>
      <c r="P139" s="3"/>
      <c r="Q139" s="4"/>
      <c r="R139" s="4"/>
      <c r="S139" s="4"/>
      <c r="T139" s="4"/>
    </row>
    <row r="140" ht="15.75" customHeight="1">
      <c r="A140" s="13"/>
      <c r="B140" s="27"/>
      <c r="C140" s="13"/>
      <c r="D140" s="4"/>
      <c r="E140" s="13"/>
      <c r="F140" s="27"/>
      <c r="G140" s="13"/>
      <c r="H140" s="4"/>
      <c r="I140" s="13"/>
      <c r="J140" s="27"/>
      <c r="K140" s="13"/>
      <c r="L140" s="4"/>
      <c r="M140" s="4"/>
      <c r="N140" s="4"/>
      <c r="P140" s="3"/>
      <c r="Q140" s="4"/>
      <c r="R140" s="4"/>
      <c r="S140" s="4"/>
      <c r="T140" s="4"/>
    </row>
    <row r="141" ht="15.75" customHeight="1">
      <c r="A141" s="13"/>
      <c r="B141" s="27"/>
      <c r="C141" s="13"/>
      <c r="D141" s="4"/>
      <c r="E141" s="13"/>
      <c r="F141" s="27"/>
      <c r="G141" s="13"/>
      <c r="H141" s="4"/>
      <c r="I141" s="13"/>
      <c r="J141" s="27"/>
      <c r="K141" s="13"/>
      <c r="L141" s="4"/>
      <c r="M141" s="4"/>
      <c r="N141" s="4"/>
      <c r="P141" s="3"/>
      <c r="Q141" s="4"/>
      <c r="R141" s="4"/>
      <c r="S141" s="4"/>
      <c r="T141" s="4"/>
    </row>
    <row r="142" ht="15.75" customHeight="1">
      <c r="A142" s="13"/>
      <c r="B142" s="27"/>
      <c r="C142" s="13"/>
      <c r="D142" s="4"/>
      <c r="E142" s="13"/>
      <c r="F142" s="27"/>
      <c r="G142" s="13"/>
      <c r="H142" s="4"/>
      <c r="I142" s="13"/>
      <c r="J142" s="27"/>
      <c r="K142" s="13"/>
      <c r="L142" s="4"/>
      <c r="M142" s="4"/>
      <c r="N142" s="4"/>
      <c r="P142" s="3"/>
      <c r="Q142" s="4"/>
      <c r="R142" s="4"/>
      <c r="S142" s="4"/>
      <c r="T142" s="4"/>
    </row>
    <row r="143" ht="15.75" customHeight="1">
      <c r="A143" s="13"/>
      <c r="B143" s="27"/>
      <c r="C143" s="13"/>
      <c r="D143" s="4"/>
      <c r="E143" s="13"/>
      <c r="F143" s="27"/>
      <c r="G143" s="13"/>
      <c r="H143" s="4"/>
      <c r="I143" s="13"/>
      <c r="J143" s="27"/>
      <c r="K143" s="13"/>
      <c r="L143" s="4"/>
      <c r="M143" s="4"/>
      <c r="N143" s="4"/>
      <c r="P143" s="3"/>
      <c r="Q143" s="4"/>
      <c r="R143" s="4"/>
      <c r="S143" s="4"/>
      <c r="T143" s="4"/>
    </row>
    <row r="144" ht="15.75" customHeight="1">
      <c r="A144" s="13"/>
      <c r="B144" s="27"/>
      <c r="C144" s="13"/>
      <c r="D144" s="4"/>
      <c r="E144" s="13"/>
      <c r="F144" s="27"/>
      <c r="G144" s="13"/>
      <c r="H144" s="4"/>
      <c r="I144" s="13"/>
      <c r="J144" s="27"/>
      <c r="K144" s="13"/>
      <c r="L144" s="4"/>
      <c r="M144" s="4"/>
      <c r="N144" s="4"/>
      <c r="P144" s="3"/>
      <c r="Q144" s="4"/>
      <c r="R144" s="4"/>
      <c r="S144" s="4"/>
      <c r="T144" s="4"/>
    </row>
    <row r="145" ht="15.75" customHeight="1">
      <c r="A145" s="13"/>
      <c r="B145" s="27"/>
      <c r="C145" s="13"/>
      <c r="D145" s="4"/>
      <c r="E145" s="13"/>
      <c r="F145" s="27"/>
      <c r="G145" s="13"/>
      <c r="H145" s="4"/>
      <c r="I145" s="13"/>
      <c r="J145" s="27"/>
      <c r="K145" s="13"/>
      <c r="L145" s="4"/>
      <c r="M145" s="4"/>
      <c r="N145" s="4"/>
      <c r="P145" s="3"/>
      <c r="Q145" s="4"/>
      <c r="R145" s="4"/>
      <c r="S145" s="4"/>
      <c r="T145" s="4"/>
    </row>
    <row r="146" ht="15.75" customHeight="1">
      <c r="A146" s="13"/>
      <c r="B146" s="27"/>
      <c r="C146" s="13"/>
      <c r="D146" s="4"/>
      <c r="E146" s="13"/>
      <c r="F146" s="27"/>
      <c r="G146" s="13"/>
      <c r="H146" s="4"/>
      <c r="I146" s="13"/>
      <c r="J146" s="27"/>
      <c r="K146" s="13"/>
      <c r="L146" s="4"/>
      <c r="M146" s="4"/>
      <c r="N146" s="4"/>
      <c r="P146" s="3"/>
      <c r="Q146" s="4"/>
      <c r="R146" s="4"/>
      <c r="S146" s="4"/>
      <c r="T146" s="4"/>
    </row>
    <row r="147" ht="15.75" customHeight="1">
      <c r="A147" s="13"/>
      <c r="B147" s="27"/>
      <c r="C147" s="13"/>
      <c r="D147" s="4"/>
      <c r="E147" s="13"/>
      <c r="F147" s="27"/>
      <c r="G147" s="13"/>
      <c r="H147" s="4"/>
      <c r="I147" s="13"/>
      <c r="J147" s="27"/>
      <c r="K147" s="13"/>
      <c r="L147" s="4"/>
      <c r="M147" s="4"/>
      <c r="N147" s="4"/>
      <c r="P147" s="3"/>
      <c r="Q147" s="4"/>
      <c r="R147" s="4"/>
      <c r="S147" s="4"/>
      <c r="T147" s="4"/>
    </row>
    <row r="148" ht="15.75" customHeight="1">
      <c r="A148" s="13"/>
      <c r="B148" s="27"/>
      <c r="C148" s="13"/>
      <c r="D148" s="4"/>
      <c r="E148" s="13"/>
      <c r="F148" s="27"/>
      <c r="G148" s="13"/>
      <c r="H148" s="4"/>
      <c r="I148" s="13"/>
      <c r="J148" s="27"/>
      <c r="K148" s="13"/>
      <c r="L148" s="4"/>
      <c r="M148" s="4"/>
      <c r="N148" s="4"/>
      <c r="P148" s="3"/>
      <c r="Q148" s="4"/>
      <c r="R148" s="4"/>
      <c r="S148" s="4"/>
      <c r="T148" s="4"/>
    </row>
    <row r="149" ht="15.75" customHeight="1">
      <c r="A149" s="13"/>
      <c r="B149" s="27"/>
      <c r="C149" s="13"/>
      <c r="D149" s="4"/>
      <c r="E149" s="13"/>
      <c r="F149" s="27"/>
      <c r="G149" s="13"/>
      <c r="H149" s="4"/>
      <c r="I149" s="13"/>
      <c r="J149" s="27"/>
      <c r="K149" s="13"/>
      <c r="L149" s="4"/>
      <c r="M149" s="4"/>
      <c r="N149" s="4"/>
      <c r="P149" s="3"/>
      <c r="Q149" s="4"/>
      <c r="R149" s="4"/>
      <c r="S149" s="4"/>
      <c r="T149" s="4"/>
    </row>
    <row r="150" ht="15.75" customHeight="1">
      <c r="A150" s="13"/>
      <c r="B150" s="27"/>
      <c r="C150" s="13"/>
      <c r="D150" s="4"/>
      <c r="E150" s="13"/>
      <c r="F150" s="27"/>
      <c r="G150" s="13"/>
      <c r="H150" s="4"/>
      <c r="I150" s="13"/>
      <c r="J150" s="27"/>
      <c r="K150" s="13"/>
      <c r="L150" s="4"/>
      <c r="M150" s="4"/>
      <c r="N150" s="4"/>
      <c r="P150" s="3"/>
      <c r="Q150" s="4"/>
      <c r="R150" s="4"/>
      <c r="S150" s="4"/>
      <c r="T150" s="4"/>
    </row>
    <row r="151" ht="15.75" customHeight="1">
      <c r="A151" s="13"/>
      <c r="B151" s="27"/>
      <c r="C151" s="13"/>
      <c r="D151" s="4"/>
      <c r="E151" s="13"/>
      <c r="F151" s="27"/>
      <c r="G151" s="13"/>
      <c r="H151" s="4"/>
      <c r="I151" s="13"/>
      <c r="J151" s="27"/>
      <c r="K151" s="13"/>
      <c r="L151" s="4"/>
      <c r="M151" s="4"/>
      <c r="N151" s="4"/>
      <c r="P151" s="3"/>
      <c r="Q151" s="4"/>
      <c r="R151" s="4"/>
      <c r="S151" s="4"/>
      <c r="T151" s="4"/>
    </row>
    <row r="152" ht="15.75" customHeight="1">
      <c r="A152" s="13"/>
      <c r="B152" s="27"/>
      <c r="C152" s="13"/>
      <c r="D152" s="4"/>
      <c r="E152" s="13"/>
      <c r="F152" s="27"/>
      <c r="G152" s="13"/>
      <c r="H152" s="4"/>
      <c r="I152" s="13"/>
      <c r="J152" s="27"/>
      <c r="K152" s="13"/>
      <c r="L152" s="4"/>
      <c r="M152" s="4"/>
      <c r="N152" s="4"/>
      <c r="P152" s="3"/>
      <c r="Q152" s="4"/>
      <c r="R152" s="4"/>
      <c r="S152" s="4"/>
      <c r="T152" s="4"/>
    </row>
    <row r="153" ht="15.75" customHeight="1">
      <c r="A153" s="13"/>
      <c r="B153" s="27"/>
      <c r="C153" s="13"/>
      <c r="D153" s="4"/>
      <c r="E153" s="13"/>
      <c r="F153" s="27"/>
      <c r="G153" s="13"/>
      <c r="H153" s="4"/>
      <c r="I153" s="13"/>
      <c r="J153" s="27"/>
      <c r="K153" s="13"/>
      <c r="L153" s="4"/>
      <c r="M153" s="4"/>
      <c r="N153" s="4"/>
      <c r="P153" s="3"/>
      <c r="Q153" s="4"/>
      <c r="R153" s="4"/>
      <c r="S153" s="4"/>
      <c r="T153" s="4"/>
    </row>
    <row r="154" ht="15.75" customHeight="1">
      <c r="A154" s="13"/>
      <c r="B154" s="27"/>
      <c r="C154" s="13"/>
      <c r="D154" s="4"/>
      <c r="E154" s="13"/>
      <c r="F154" s="27"/>
      <c r="G154" s="13"/>
      <c r="H154" s="4"/>
      <c r="I154" s="13"/>
      <c r="J154" s="27"/>
      <c r="K154" s="13"/>
      <c r="L154" s="4"/>
      <c r="M154" s="4"/>
      <c r="N154" s="4"/>
      <c r="P154" s="3"/>
      <c r="Q154" s="4"/>
      <c r="R154" s="4"/>
      <c r="S154" s="4"/>
      <c r="T154" s="4"/>
    </row>
    <row r="155" ht="15.75" customHeight="1">
      <c r="A155" s="13"/>
      <c r="B155" s="27"/>
      <c r="C155" s="13"/>
      <c r="D155" s="4"/>
      <c r="E155" s="13"/>
      <c r="F155" s="27"/>
      <c r="G155" s="13"/>
      <c r="H155" s="4"/>
      <c r="I155" s="13"/>
      <c r="J155" s="27"/>
      <c r="K155" s="13"/>
      <c r="L155" s="4"/>
      <c r="M155" s="4"/>
      <c r="N155" s="4"/>
      <c r="P155" s="3"/>
      <c r="Q155" s="4"/>
      <c r="R155" s="4"/>
      <c r="S155" s="4"/>
      <c r="T155" s="4"/>
    </row>
    <row r="156" ht="15.75" customHeight="1">
      <c r="A156" s="13"/>
      <c r="B156" s="27"/>
      <c r="C156" s="13"/>
      <c r="D156" s="4"/>
      <c r="E156" s="13"/>
      <c r="F156" s="27"/>
      <c r="G156" s="13"/>
      <c r="H156" s="4"/>
      <c r="I156" s="13"/>
      <c r="J156" s="27"/>
      <c r="K156" s="13"/>
      <c r="L156" s="4"/>
      <c r="M156" s="4"/>
      <c r="N156" s="4"/>
      <c r="P156" s="3"/>
      <c r="Q156" s="4"/>
      <c r="R156" s="4"/>
      <c r="S156" s="4"/>
      <c r="T156" s="4"/>
    </row>
    <row r="157" ht="15.75" customHeight="1">
      <c r="A157" s="13"/>
      <c r="B157" s="27"/>
      <c r="C157" s="13"/>
      <c r="D157" s="4"/>
      <c r="E157" s="13"/>
      <c r="F157" s="27"/>
      <c r="G157" s="13"/>
      <c r="H157" s="4"/>
      <c r="I157" s="13"/>
      <c r="J157" s="27"/>
      <c r="K157" s="13"/>
      <c r="L157" s="4"/>
      <c r="M157" s="4"/>
      <c r="N157" s="4"/>
      <c r="P157" s="3"/>
      <c r="Q157" s="4"/>
      <c r="R157" s="4"/>
      <c r="S157" s="4"/>
      <c r="T157" s="4"/>
    </row>
    <row r="158" ht="15.75" customHeight="1">
      <c r="A158" s="13"/>
      <c r="B158" s="27"/>
      <c r="C158" s="13"/>
      <c r="D158" s="4"/>
      <c r="E158" s="13"/>
      <c r="F158" s="27"/>
      <c r="G158" s="13"/>
      <c r="H158" s="4"/>
      <c r="I158" s="13"/>
      <c r="J158" s="27"/>
      <c r="K158" s="13"/>
      <c r="L158" s="4"/>
      <c r="M158" s="4"/>
      <c r="N158" s="4"/>
      <c r="P158" s="3"/>
      <c r="Q158" s="4"/>
      <c r="R158" s="4"/>
      <c r="S158" s="4"/>
      <c r="T158" s="4"/>
    </row>
    <row r="159" ht="15.75" customHeight="1">
      <c r="A159" s="13"/>
      <c r="B159" s="27"/>
      <c r="C159" s="13"/>
      <c r="D159" s="4"/>
      <c r="E159" s="13"/>
      <c r="F159" s="27"/>
      <c r="G159" s="13"/>
      <c r="H159" s="4"/>
      <c r="I159" s="13"/>
      <c r="J159" s="27"/>
      <c r="K159" s="13"/>
      <c r="L159" s="4"/>
      <c r="M159" s="4"/>
      <c r="N159" s="4"/>
      <c r="P159" s="3"/>
      <c r="Q159" s="4"/>
      <c r="R159" s="4"/>
      <c r="S159" s="4"/>
      <c r="T159" s="4"/>
    </row>
    <row r="160" ht="15.75" customHeight="1">
      <c r="A160" s="13"/>
      <c r="B160" s="27"/>
      <c r="C160" s="13"/>
      <c r="D160" s="4"/>
      <c r="E160" s="13"/>
      <c r="F160" s="27"/>
      <c r="G160" s="13"/>
      <c r="H160" s="4"/>
      <c r="I160" s="13"/>
      <c r="J160" s="27"/>
      <c r="K160" s="13"/>
      <c r="L160" s="4"/>
      <c r="M160" s="4"/>
      <c r="N160" s="4"/>
      <c r="P160" s="3"/>
      <c r="Q160" s="4"/>
      <c r="R160" s="4"/>
      <c r="S160" s="4"/>
      <c r="T160" s="4"/>
    </row>
    <row r="161" ht="15.75" customHeight="1">
      <c r="A161" s="13"/>
      <c r="B161" s="27"/>
      <c r="C161" s="13"/>
      <c r="D161" s="4"/>
      <c r="E161" s="13"/>
      <c r="F161" s="27"/>
      <c r="G161" s="13"/>
      <c r="H161" s="4"/>
      <c r="I161" s="13"/>
      <c r="J161" s="27"/>
      <c r="K161" s="13"/>
      <c r="L161" s="4"/>
      <c r="M161" s="4"/>
      <c r="N161" s="4"/>
      <c r="P161" s="3"/>
      <c r="Q161" s="4"/>
      <c r="R161" s="4"/>
      <c r="S161" s="4"/>
      <c r="T161" s="4"/>
    </row>
    <row r="162" ht="15.75" customHeight="1">
      <c r="A162" s="13"/>
      <c r="B162" s="27"/>
      <c r="C162" s="13"/>
      <c r="D162" s="4"/>
      <c r="E162" s="13"/>
      <c r="F162" s="27"/>
      <c r="G162" s="13"/>
      <c r="H162" s="4"/>
      <c r="I162" s="13"/>
      <c r="J162" s="27"/>
      <c r="K162" s="13"/>
      <c r="L162" s="4"/>
      <c r="M162" s="4"/>
      <c r="N162" s="4"/>
      <c r="P162" s="3"/>
      <c r="Q162" s="4"/>
      <c r="R162" s="4"/>
      <c r="S162" s="4"/>
      <c r="T162" s="4"/>
    </row>
    <row r="163" ht="15.75" customHeight="1">
      <c r="A163" s="13"/>
      <c r="B163" s="27"/>
      <c r="C163" s="13"/>
      <c r="D163" s="4"/>
      <c r="E163" s="13"/>
      <c r="F163" s="27"/>
      <c r="G163" s="13"/>
      <c r="H163" s="4"/>
      <c r="I163" s="13"/>
      <c r="J163" s="27"/>
      <c r="K163" s="13"/>
      <c r="L163" s="4"/>
      <c r="M163" s="4"/>
      <c r="N163" s="4"/>
      <c r="P163" s="3"/>
      <c r="Q163" s="4"/>
      <c r="R163" s="4"/>
      <c r="S163" s="4"/>
      <c r="T163" s="4"/>
    </row>
    <row r="164" ht="15.75" customHeight="1">
      <c r="A164" s="13"/>
      <c r="B164" s="27"/>
      <c r="C164" s="13"/>
      <c r="D164" s="4"/>
      <c r="E164" s="13"/>
      <c r="F164" s="27"/>
      <c r="G164" s="13"/>
      <c r="H164" s="4"/>
      <c r="I164" s="13"/>
      <c r="J164" s="27"/>
      <c r="K164" s="13"/>
      <c r="L164" s="4"/>
      <c r="M164" s="4"/>
      <c r="N164" s="4"/>
      <c r="P164" s="3"/>
      <c r="Q164" s="4"/>
      <c r="R164" s="4"/>
      <c r="S164" s="4"/>
      <c r="T164" s="4"/>
    </row>
    <row r="165" ht="15.75" customHeight="1">
      <c r="A165" s="13"/>
      <c r="B165" s="27"/>
      <c r="C165" s="13"/>
      <c r="D165" s="4"/>
      <c r="E165" s="13"/>
      <c r="F165" s="27"/>
      <c r="G165" s="13"/>
      <c r="H165" s="4"/>
      <c r="I165" s="13"/>
      <c r="J165" s="27"/>
      <c r="K165" s="13"/>
      <c r="L165" s="4"/>
      <c r="M165" s="4"/>
      <c r="N165" s="4"/>
      <c r="P165" s="3"/>
      <c r="Q165" s="4"/>
      <c r="R165" s="4"/>
      <c r="S165" s="4"/>
      <c r="T165" s="4"/>
    </row>
    <row r="166" ht="15.75" customHeight="1">
      <c r="A166" s="13"/>
      <c r="B166" s="27"/>
      <c r="C166" s="13"/>
      <c r="D166" s="4"/>
      <c r="E166" s="13"/>
      <c r="F166" s="27"/>
      <c r="G166" s="13"/>
      <c r="H166" s="4"/>
      <c r="I166" s="13"/>
      <c r="J166" s="27"/>
      <c r="K166" s="13"/>
      <c r="L166" s="4"/>
      <c r="M166" s="4"/>
      <c r="N166" s="4"/>
      <c r="P166" s="3"/>
      <c r="Q166" s="4"/>
      <c r="R166" s="4"/>
      <c r="S166" s="4"/>
      <c r="T166" s="4"/>
    </row>
    <row r="167" ht="15.75" customHeight="1">
      <c r="A167" s="13"/>
      <c r="B167" s="27"/>
      <c r="C167" s="13"/>
      <c r="D167" s="4"/>
      <c r="E167" s="13"/>
      <c r="F167" s="27"/>
      <c r="G167" s="13"/>
      <c r="H167" s="4"/>
      <c r="I167" s="13"/>
      <c r="J167" s="27"/>
      <c r="K167" s="13"/>
      <c r="L167" s="4"/>
      <c r="M167" s="4"/>
      <c r="N167" s="4"/>
      <c r="P167" s="3"/>
      <c r="Q167" s="4"/>
      <c r="R167" s="4"/>
      <c r="S167" s="4"/>
      <c r="T167" s="4"/>
    </row>
    <row r="168" ht="15.75" customHeight="1">
      <c r="A168" s="13"/>
      <c r="B168" s="27"/>
      <c r="C168" s="13"/>
      <c r="D168" s="4"/>
      <c r="E168" s="13"/>
      <c r="F168" s="27"/>
      <c r="G168" s="13"/>
      <c r="H168" s="4"/>
      <c r="I168" s="13"/>
      <c r="J168" s="27"/>
      <c r="K168" s="13"/>
      <c r="L168" s="4"/>
      <c r="M168" s="4"/>
      <c r="N168" s="4"/>
      <c r="P168" s="3"/>
      <c r="Q168" s="4"/>
      <c r="R168" s="4"/>
      <c r="S168" s="4"/>
      <c r="T168" s="4"/>
    </row>
    <row r="169" ht="15.75" customHeight="1">
      <c r="A169" s="13"/>
      <c r="B169" s="27"/>
      <c r="C169" s="13"/>
      <c r="D169" s="4"/>
      <c r="E169" s="13"/>
      <c r="F169" s="27"/>
      <c r="G169" s="13"/>
      <c r="H169" s="4"/>
      <c r="I169" s="13"/>
      <c r="J169" s="27"/>
      <c r="K169" s="13"/>
      <c r="L169" s="4"/>
      <c r="M169" s="4"/>
      <c r="N169" s="4"/>
      <c r="P169" s="3"/>
      <c r="Q169" s="4"/>
      <c r="R169" s="4"/>
      <c r="S169" s="4"/>
      <c r="T169" s="4"/>
    </row>
    <row r="170" ht="15.75" customHeight="1">
      <c r="A170" s="13"/>
      <c r="B170" s="27"/>
      <c r="C170" s="13"/>
      <c r="D170" s="4"/>
      <c r="E170" s="13"/>
      <c r="F170" s="27"/>
      <c r="G170" s="13"/>
      <c r="H170" s="4"/>
      <c r="I170" s="13"/>
      <c r="J170" s="27"/>
      <c r="K170" s="13"/>
      <c r="L170" s="4"/>
      <c r="M170" s="4"/>
      <c r="N170" s="4"/>
      <c r="P170" s="3"/>
      <c r="Q170" s="4"/>
      <c r="R170" s="4"/>
      <c r="S170" s="4"/>
      <c r="T170" s="4"/>
    </row>
    <row r="171" ht="15.75" customHeight="1">
      <c r="A171" s="13"/>
      <c r="B171" s="27"/>
      <c r="C171" s="13"/>
      <c r="D171" s="4"/>
      <c r="E171" s="13"/>
      <c r="F171" s="27"/>
      <c r="G171" s="13"/>
      <c r="H171" s="4"/>
      <c r="I171" s="13"/>
      <c r="J171" s="27"/>
      <c r="K171" s="13"/>
      <c r="L171" s="4"/>
      <c r="M171" s="4"/>
      <c r="N171" s="4"/>
      <c r="P171" s="3"/>
      <c r="Q171" s="4"/>
      <c r="R171" s="4"/>
      <c r="S171" s="4"/>
      <c r="T171" s="4"/>
    </row>
    <row r="172" ht="15.75" customHeight="1">
      <c r="A172" s="13"/>
      <c r="B172" s="27"/>
      <c r="C172" s="13"/>
      <c r="D172" s="4"/>
      <c r="E172" s="13"/>
      <c r="F172" s="27"/>
      <c r="G172" s="13"/>
      <c r="H172" s="4"/>
      <c r="I172" s="13"/>
      <c r="J172" s="27"/>
      <c r="K172" s="13"/>
      <c r="L172" s="4"/>
      <c r="M172" s="4"/>
      <c r="N172" s="4"/>
      <c r="P172" s="3"/>
      <c r="Q172" s="4"/>
      <c r="R172" s="4"/>
      <c r="S172" s="4"/>
      <c r="T172" s="4"/>
    </row>
    <row r="173" ht="15.75" customHeight="1">
      <c r="A173" s="13"/>
      <c r="B173" s="27"/>
      <c r="C173" s="13"/>
      <c r="D173" s="4"/>
      <c r="E173" s="13"/>
      <c r="F173" s="27"/>
      <c r="G173" s="13"/>
      <c r="H173" s="4"/>
      <c r="I173" s="13"/>
      <c r="J173" s="27"/>
      <c r="K173" s="13"/>
      <c r="L173" s="4"/>
      <c r="M173" s="4"/>
      <c r="N173" s="4"/>
      <c r="P173" s="3"/>
      <c r="Q173" s="4"/>
      <c r="R173" s="4"/>
      <c r="S173" s="4"/>
      <c r="T173" s="4"/>
    </row>
    <row r="174" ht="15.75" customHeight="1">
      <c r="A174" s="13"/>
      <c r="B174" s="27"/>
      <c r="C174" s="13"/>
      <c r="D174" s="4"/>
      <c r="E174" s="13"/>
      <c r="F174" s="27"/>
      <c r="G174" s="13"/>
      <c r="H174" s="4"/>
      <c r="I174" s="13"/>
      <c r="J174" s="27"/>
      <c r="K174" s="13"/>
      <c r="L174" s="4"/>
      <c r="M174" s="4"/>
      <c r="N174" s="4"/>
      <c r="P174" s="3"/>
      <c r="Q174" s="4"/>
      <c r="R174" s="4"/>
      <c r="S174" s="4"/>
      <c r="T174" s="4"/>
    </row>
    <row r="175" ht="15.75" customHeight="1">
      <c r="A175" s="13"/>
      <c r="B175" s="27"/>
      <c r="C175" s="13"/>
      <c r="D175" s="4"/>
      <c r="E175" s="13"/>
      <c r="F175" s="27"/>
      <c r="G175" s="13"/>
      <c r="H175" s="4"/>
      <c r="I175" s="13"/>
      <c r="J175" s="27"/>
      <c r="K175" s="13"/>
      <c r="L175" s="4"/>
      <c r="M175" s="4"/>
      <c r="N175" s="4"/>
      <c r="P175" s="3"/>
      <c r="Q175" s="4"/>
      <c r="R175" s="4"/>
      <c r="S175" s="4"/>
      <c r="T175" s="4"/>
    </row>
    <row r="176" ht="15.75" customHeight="1">
      <c r="A176" s="13"/>
      <c r="B176" s="27"/>
      <c r="C176" s="13"/>
      <c r="D176" s="4"/>
      <c r="E176" s="13"/>
      <c r="F176" s="27"/>
      <c r="G176" s="13"/>
      <c r="H176" s="4"/>
      <c r="I176" s="13"/>
      <c r="J176" s="27"/>
      <c r="K176" s="13"/>
      <c r="L176" s="4"/>
      <c r="M176" s="4"/>
      <c r="N176" s="4"/>
      <c r="P176" s="3"/>
      <c r="Q176" s="4"/>
      <c r="R176" s="4"/>
      <c r="S176" s="4"/>
      <c r="T176" s="4"/>
    </row>
    <row r="177" ht="15.75" customHeight="1">
      <c r="A177" s="13"/>
      <c r="B177" s="27"/>
      <c r="C177" s="13"/>
      <c r="D177" s="4"/>
      <c r="E177" s="13"/>
      <c r="F177" s="27"/>
      <c r="G177" s="13"/>
      <c r="H177" s="4"/>
      <c r="I177" s="13"/>
      <c r="J177" s="27"/>
      <c r="K177" s="13"/>
      <c r="L177" s="4"/>
      <c r="M177" s="4"/>
      <c r="N177" s="4"/>
      <c r="P177" s="3"/>
      <c r="Q177" s="4"/>
      <c r="R177" s="4"/>
      <c r="S177" s="4"/>
      <c r="T177" s="4"/>
    </row>
    <row r="178" ht="15.75" customHeight="1">
      <c r="A178" s="13"/>
      <c r="B178" s="27"/>
      <c r="C178" s="13"/>
      <c r="D178" s="4"/>
      <c r="E178" s="13"/>
      <c r="F178" s="27"/>
      <c r="G178" s="13"/>
      <c r="H178" s="4"/>
      <c r="I178" s="13"/>
      <c r="J178" s="27"/>
      <c r="K178" s="13"/>
      <c r="L178" s="4"/>
      <c r="M178" s="4"/>
      <c r="N178" s="4"/>
      <c r="P178" s="3"/>
      <c r="Q178" s="4"/>
      <c r="R178" s="4"/>
      <c r="S178" s="4"/>
      <c r="T178" s="4"/>
    </row>
    <row r="179" ht="15.75" customHeight="1">
      <c r="A179" s="13"/>
      <c r="B179" s="27"/>
      <c r="C179" s="13"/>
      <c r="D179" s="4"/>
      <c r="E179" s="13"/>
      <c r="F179" s="27"/>
      <c r="G179" s="13"/>
      <c r="H179" s="4"/>
      <c r="I179" s="13"/>
      <c r="J179" s="27"/>
      <c r="K179" s="13"/>
      <c r="L179" s="4"/>
      <c r="M179" s="4"/>
      <c r="N179" s="4"/>
      <c r="P179" s="3"/>
      <c r="Q179" s="4"/>
      <c r="R179" s="4"/>
      <c r="S179" s="4"/>
      <c r="T179" s="4"/>
    </row>
    <row r="180" ht="15.75" customHeight="1">
      <c r="A180" s="13"/>
      <c r="B180" s="27"/>
      <c r="C180" s="13"/>
      <c r="D180" s="4"/>
      <c r="E180" s="13"/>
      <c r="F180" s="27"/>
      <c r="G180" s="13"/>
      <c r="H180" s="4"/>
      <c r="I180" s="13"/>
      <c r="J180" s="27"/>
      <c r="K180" s="13"/>
      <c r="L180" s="4"/>
      <c r="M180" s="4"/>
      <c r="N180" s="4"/>
      <c r="P180" s="3"/>
      <c r="Q180" s="4"/>
      <c r="R180" s="4"/>
      <c r="S180" s="4"/>
      <c r="T180" s="4"/>
    </row>
    <row r="181" ht="15.75" customHeight="1">
      <c r="A181" s="13"/>
      <c r="B181" s="27"/>
      <c r="C181" s="13"/>
      <c r="D181" s="4"/>
      <c r="E181" s="13"/>
      <c r="F181" s="27"/>
      <c r="G181" s="13"/>
      <c r="H181" s="4"/>
      <c r="I181" s="13"/>
      <c r="J181" s="27"/>
      <c r="K181" s="13"/>
      <c r="L181" s="4"/>
      <c r="M181" s="4"/>
      <c r="N181" s="4"/>
      <c r="P181" s="3"/>
      <c r="Q181" s="4"/>
      <c r="R181" s="4"/>
      <c r="S181" s="4"/>
      <c r="T181" s="4"/>
    </row>
    <row r="182" ht="15.75" customHeight="1">
      <c r="A182" s="13"/>
      <c r="B182" s="27"/>
      <c r="C182" s="13"/>
      <c r="D182" s="4"/>
      <c r="E182" s="13"/>
      <c r="F182" s="27"/>
      <c r="G182" s="13"/>
      <c r="H182" s="4"/>
      <c r="I182" s="13"/>
      <c r="J182" s="27"/>
      <c r="K182" s="13"/>
      <c r="L182" s="4"/>
      <c r="M182" s="4"/>
      <c r="N182" s="4"/>
      <c r="P182" s="3"/>
      <c r="Q182" s="4"/>
      <c r="R182" s="4"/>
      <c r="S182" s="4"/>
      <c r="T182" s="4"/>
    </row>
    <row r="183" ht="15.75" customHeight="1">
      <c r="A183" s="13"/>
      <c r="B183" s="27"/>
      <c r="C183" s="13"/>
      <c r="D183" s="4"/>
      <c r="E183" s="13"/>
      <c r="F183" s="27"/>
      <c r="G183" s="13"/>
      <c r="H183" s="4"/>
      <c r="I183" s="13"/>
      <c r="J183" s="27"/>
      <c r="K183" s="13"/>
      <c r="L183" s="4"/>
      <c r="M183" s="4"/>
      <c r="N183" s="4"/>
      <c r="P183" s="3"/>
      <c r="Q183" s="4"/>
      <c r="R183" s="4"/>
      <c r="S183" s="4"/>
      <c r="T183" s="4"/>
    </row>
    <row r="184" ht="15.75" customHeight="1">
      <c r="A184" s="13"/>
      <c r="B184" s="27"/>
      <c r="C184" s="13"/>
      <c r="D184" s="4"/>
      <c r="E184" s="13"/>
      <c r="F184" s="27"/>
      <c r="G184" s="13"/>
      <c r="H184" s="4"/>
      <c r="I184" s="13"/>
      <c r="J184" s="27"/>
      <c r="K184" s="13"/>
      <c r="L184" s="4"/>
      <c r="M184" s="4"/>
      <c r="N184" s="4"/>
      <c r="P184" s="3"/>
      <c r="Q184" s="4"/>
      <c r="R184" s="4"/>
      <c r="S184" s="4"/>
      <c r="T184" s="4"/>
    </row>
    <row r="185" ht="15.75" customHeight="1">
      <c r="A185" s="13"/>
      <c r="B185" s="27"/>
      <c r="C185" s="13"/>
      <c r="D185" s="4"/>
      <c r="E185" s="13"/>
      <c r="F185" s="27"/>
      <c r="G185" s="13"/>
      <c r="H185" s="4"/>
      <c r="I185" s="13"/>
      <c r="J185" s="27"/>
      <c r="K185" s="13"/>
      <c r="L185" s="4"/>
      <c r="M185" s="4"/>
      <c r="N185" s="4"/>
      <c r="P185" s="3"/>
      <c r="Q185" s="4"/>
      <c r="R185" s="4"/>
      <c r="S185" s="4"/>
      <c r="T185" s="4"/>
    </row>
    <row r="186" ht="15.75" customHeight="1">
      <c r="A186" s="13"/>
      <c r="B186" s="27"/>
      <c r="C186" s="13"/>
      <c r="D186" s="4"/>
      <c r="E186" s="13"/>
      <c r="F186" s="27"/>
      <c r="G186" s="13"/>
      <c r="H186" s="4"/>
      <c r="I186" s="13"/>
      <c r="J186" s="27"/>
      <c r="K186" s="13"/>
      <c r="L186" s="4"/>
      <c r="M186" s="4"/>
      <c r="N186" s="4"/>
      <c r="P186" s="3"/>
      <c r="Q186" s="4"/>
      <c r="R186" s="4"/>
      <c r="S186" s="4"/>
      <c r="T186" s="4"/>
    </row>
    <row r="187" ht="15.75" customHeight="1">
      <c r="A187" s="13"/>
      <c r="B187" s="27"/>
      <c r="C187" s="13"/>
      <c r="D187" s="4"/>
      <c r="E187" s="13"/>
      <c r="F187" s="27"/>
      <c r="G187" s="13"/>
      <c r="H187" s="4"/>
      <c r="I187" s="13"/>
      <c r="J187" s="27"/>
      <c r="K187" s="13"/>
      <c r="L187" s="4"/>
      <c r="M187" s="4"/>
      <c r="N187" s="4"/>
      <c r="P187" s="3"/>
      <c r="Q187" s="4"/>
      <c r="R187" s="4"/>
      <c r="S187" s="4"/>
      <c r="T187" s="4"/>
    </row>
    <row r="188" ht="15.75" customHeight="1">
      <c r="A188" s="13"/>
      <c r="B188" s="27"/>
      <c r="C188" s="13"/>
      <c r="D188" s="4"/>
      <c r="E188" s="13"/>
      <c r="F188" s="27"/>
      <c r="G188" s="13"/>
      <c r="H188" s="4"/>
      <c r="I188" s="13"/>
      <c r="J188" s="27"/>
      <c r="K188" s="13"/>
      <c r="L188" s="4"/>
      <c r="M188" s="4"/>
      <c r="N188" s="4"/>
      <c r="P188" s="3"/>
      <c r="Q188" s="4"/>
      <c r="R188" s="4"/>
      <c r="S188" s="4"/>
      <c r="T188" s="4"/>
    </row>
    <row r="189" ht="15.75" customHeight="1">
      <c r="A189" s="13"/>
      <c r="B189" s="27"/>
      <c r="C189" s="13"/>
      <c r="D189" s="4"/>
      <c r="E189" s="13"/>
      <c r="F189" s="27"/>
      <c r="G189" s="13"/>
      <c r="H189" s="4"/>
      <c r="I189" s="13"/>
      <c r="J189" s="27"/>
      <c r="K189" s="13"/>
      <c r="L189" s="4"/>
      <c r="M189" s="4"/>
      <c r="N189" s="4"/>
      <c r="P189" s="3"/>
      <c r="Q189" s="4"/>
      <c r="R189" s="4"/>
      <c r="S189" s="4"/>
      <c r="T189" s="4"/>
    </row>
    <row r="190" ht="15.75" customHeight="1">
      <c r="A190" s="13"/>
      <c r="B190" s="27"/>
      <c r="C190" s="13"/>
      <c r="D190" s="4"/>
      <c r="E190" s="13"/>
      <c r="F190" s="27"/>
      <c r="G190" s="13"/>
      <c r="H190" s="4"/>
      <c r="I190" s="13"/>
      <c r="J190" s="27"/>
      <c r="K190" s="13"/>
      <c r="L190" s="4"/>
      <c r="M190" s="4"/>
      <c r="N190" s="4"/>
      <c r="P190" s="3"/>
      <c r="Q190" s="4"/>
      <c r="R190" s="4"/>
      <c r="S190" s="4"/>
      <c r="T190" s="4"/>
    </row>
    <row r="191" ht="15.75" customHeight="1">
      <c r="A191" s="13"/>
      <c r="B191" s="27"/>
      <c r="C191" s="13"/>
      <c r="D191" s="4"/>
      <c r="E191" s="13"/>
      <c r="F191" s="27"/>
      <c r="G191" s="13"/>
      <c r="H191" s="4"/>
      <c r="I191" s="13"/>
      <c r="J191" s="27"/>
      <c r="K191" s="13"/>
      <c r="L191" s="4"/>
      <c r="M191" s="4"/>
      <c r="N191" s="4"/>
      <c r="P191" s="3"/>
      <c r="Q191" s="4"/>
      <c r="R191" s="4"/>
      <c r="S191" s="4"/>
      <c r="T191" s="4"/>
    </row>
    <row r="192" ht="15.75" customHeight="1">
      <c r="A192" s="13"/>
      <c r="B192" s="27"/>
      <c r="C192" s="13"/>
      <c r="D192" s="4"/>
      <c r="E192" s="13"/>
      <c r="F192" s="27"/>
      <c r="G192" s="13"/>
      <c r="H192" s="4"/>
      <c r="I192" s="13"/>
      <c r="J192" s="27"/>
      <c r="K192" s="13"/>
      <c r="L192" s="4"/>
      <c r="M192" s="4"/>
      <c r="N192" s="4"/>
      <c r="P192" s="3"/>
      <c r="Q192" s="4"/>
      <c r="R192" s="4"/>
      <c r="S192" s="4"/>
      <c r="T192" s="4"/>
    </row>
    <row r="193" ht="15.75" customHeight="1">
      <c r="A193" s="13"/>
      <c r="B193" s="27"/>
      <c r="C193" s="13"/>
      <c r="D193" s="4"/>
      <c r="E193" s="13"/>
      <c r="F193" s="27"/>
      <c r="G193" s="13"/>
      <c r="H193" s="4"/>
      <c r="I193" s="13"/>
      <c r="J193" s="27"/>
      <c r="K193" s="13"/>
      <c r="L193" s="4"/>
      <c r="M193" s="4"/>
      <c r="N193" s="4"/>
      <c r="P193" s="3"/>
      <c r="Q193" s="4"/>
      <c r="R193" s="4"/>
      <c r="S193" s="4"/>
      <c r="T193" s="4"/>
    </row>
    <row r="194" ht="15.75" customHeight="1">
      <c r="A194" s="13"/>
      <c r="B194" s="27"/>
      <c r="C194" s="13"/>
      <c r="D194" s="4"/>
      <c r="E194" s="13"/>
      <c r="F194" s="27"/>
      <c r="G194" s="13"/>
      <c r="H194" s="4"/>
      <c r="I194" s="13"/>
      <c r="J194" s="27"/>
      <c r="K194" s="13"/>
      <c r="L194" s="4"/>
      <c r="M194" s="4"/>
      <c r="N194" s="4"/>
      <c r="P194" s="3"/>
      <c r="Q194" s="4"/>
      <c r="R194" s="4"/>
      <c r="S194" s="4"/>
      <c r="T194" s="4"/>
    </row>
    <row r="195" ht="15.75" customHeight="1">
      <c r="A195" s="13"/>
      <c r="B195" s="27"/>
      <c r="C195" s="13"/>
      <c r="D195" s="4"/>
      <c r="E195" s="13"/>
      <c r="F195" s="27"/>
      <c r="G195" s="13"/>
      <c r="H195" s="4"/>
      <c r="I195" s="13"/>
      <c r="J195" s="27"/>
      <c r="K195" s="13"/>
      <c r="L195" s="4"/>
      <c r="M195" s="4"/>
      <c r="N195" s="4"/>
      <c r="P195" s="3"/>
      <c r="Q195" s="4"/>
      <c r="R195" s="4"/>
      <c r="S195" s="4"/>
      <c r="T195" s="4"/>
    </row>
    <row r="196" ht="15.75" customHeight="1">
      <c r="A196" s="13"/>
      <c r="B196" s="27"/>
      <c r="C196" s="13"/>
      <c r="D196" s="4"/>
      <c r="E196" s="13"/>
      <c r="F196" s="27"/>
      <c r="G196" s="13"/>
      <c r="H196" s="4"/>
      <c r="I196" s="13"/>
      <c r="J196" s="27"/>
      <c r="K196" s="13"/>
      <c r="L196" s="4"/>
      <c r="M196" s="4"/>
      <c r="N196" s="4"/>
      <c r="P196" s="3"/>
      <c r="Q196" s="4"/>
      <c r="R196" s="4"/>
      <c r="S196" s="4"/>
      <c r="T196" s="4"/>
    </row>
    <row r="197" ht="15.75" customHeight="1">
      <c r="A197" s="13"/>
      <c r="B197" s="27"/>
      <c r="C197" s="13"/>
      <c r="D197" s="4"/>
      <c r="E197" s="13"/>
      <c r="F197" s="27"/>
      <c r="G197" s="13"/>
      <c r="H197" s="4"/>
      <c r="I197" s="13"/>
      <c r="J197" s="27"/>
      <c r="K197" s="13"/>
      <c r="L197" s="4"/>
      <c r="M197" s="4"/>
      <c r="N197" s="4"/>
      <c r="P197" s="3"/>
      <c r="Q197" s="4"/>
      <c r="R197" s="4"/>
      <c r="S197" s="4"/>
      <c r="T197" s="4"/>
    </row>
    <row r="198" ht="15.75" customHeight="1">
      <c r="A198" s="13"/>
      <c r="B198" s="27"/>
      <c r="C198" s="13"/>
      <c r="D198" s="4"/>
      <c r="E198" s="13"/>
      <c r="F198" s="27"/>
      <c r="G198" s="13"/>
      <c r="H198" s="4"/>
      <c r="I198" s="13"/>
      <c r="J198" s="27"/>
      <c r="K198" s="13"/>
      <c r="L198" s="4"/>
      <c r="M198" s="4"/>
      <c r="N198" s="4"/>
      <c r="P198" s="3"/>
      <c r="Q198" s="4"/>
      <c r="R198" s="4"/>
      <c r="S198" s="4"/>
      <c r="T198" s="4"/>
    </row>
    <row r="199" ht="15.75" customHeight="1">
      <c r="A199" s="13"/>
      <c r="B199" s="27"/>
      <c r="C199" s="13"/>
      <c r="D199" s="4"/>
      <c r="E199" s="13"/>
      <c r="F199" s="27"/>
      <c r="G199" s="13"/>
      <c r="H199" s="4"/>
      <c r="I199" s="13"/>
      <c r="J199" s="27"/>
      <c r="K199" s="13"/>
      <c r="L199" s="4"/>
      <c r="M199" s="4"/>
      <c r="N199" s="4"/>
      <c r="P199" s="3"/>
      <c r="Q199" s="4"/>
      <c r="R199" s="4"/>
      <c r="S199" s="4"/>
      <c r="T199" s="4"/>
    </row>
    <row r="200" ht="15.75" customHeight="1">
      <c r="A200" s="13"/>
      <c r="B200" s="27"/>
      <c r="C200" s="13"/>
      <c r="D200" s="4"/>
      <c r="E200" s="13"/>
      <c r="F200" s="27"/>
      <c r="G200" s="13"/>
      <c r="H200" s="4"/>
      <c r="I200" s="13"/>
      <c r="J200" s="27"/>
      <c r="K200" s="13"/>
      <c r="L200" s="4"/>
      <c r="M200" s="4"/>
      <c r="N200" s="4"/>
      <c r="P200" s="3"/>
      <c r="Q200" s="4"/>
      <c r="R200" s="4"/>
      <c r="S200" s="4"/>
      <c r="T200" s="4"/>
    </row>
    <row r="201" ht="15.75" customHeight="1">
      <c r="A201" s="13"/>
      <c r="B201" s="27"/>
      <c r="C201" s="13"/>
      <c r="D201" s="4"/>
      <c r="E201" s="13"/>
      <c r="F201" s="27"/>
      <c r="G201" s="13"/>
      <c r="H201" s="4"/>
      <c r="I201" s="13"/>
      <c r="J201" s="27"/>
      <c r="K201" s="13"/>
      <c r="L201" s="4"/>
      <c r="M201" s="4"/>
      <c r="N201" s="4"/>
      <c r="P201" s="3"/>
      <c r="Q201" s="4"/>
      <c r="R201" s="4"/>
      <c r="S201" s="4"/>
      <c r="T201" s="4"/>
    </row>
    <row r="202" ht="15.75" customHeight="1">
      <c r="A202" s="13"/>
      <c r="B202" s="27"/>
      <c r="C202" s="13"/>
      <c r="D202" s="4"/>
      <c r="E202" s="13"/>
      <c r="F202" s="27"/>
      <c r="G202" s="13"/>
      <c r="H202" s="4"/>
      <c r="I202" s="13"/>
      <c r="J202" s="27"/>
      <c r="K202" s="13"/>
      <c r="L202" s="4"/>
      <c r="M202" s="4"/>
      <c r="N202" s="4"/>
      <c r="P202" s="3"/>
      <c r="Q202" s="4"/>
      <c r="R202" s="4"/>
      <c r="S202" s="4"/>
      <c r="T202" s="4"/>
    </row>
    <row r="203" ht="15.75" customHeight="1">
      <c r="A203" s="13"/>
      <c r="B203" s="27"/>
      <c r="C203" s="13"/>
      <c r="D203" s="4"/>
      <c r="E203" s="13"/>
      <c r="F203" s="27"/>
      <c r="G203" s="13"/>
      <c r="H203" s="4"/>
      <c r="I203" s="13"/>
      <c r="J203" s="27"/>
      <c r="K203" s="13"/>
      <c r="L203" s="4"/>
      <c r="M203" s="4"/>
      <c r="N203" s="4"/>
      <c r="P203" s="3"/>
      <c r="Q203" s="4"/>
      <c r="R203" s="4"/>
      <c r="S203" s="4"/>
      <c r="T203" s="4"/>
    </row>
    <row r="204" ht="15.75" customHeight="1">
      <c r="A204" s="13"/>
      <c r="B204" s="27"/>
      <c r="C204" s="13"/>
      <c r="D204" s="4"/>
      <c r="E204" s="13"/>
      <c r="F204" s="27"/>
      <c r="G204" s="13"/>
      <c r="H204" s="4"/>
      <c r="I204" s="13"/>
      <c r="J204" s="27"/>
      <c r="K204" s="13"/>
      <c r="L204" s="4"/>
      <c r="M204" s="4"/>
      <c r="N204" s="4"/>
      <c r="P204" s="3"/>
      <c r="Q204" s="4"/>
      <c r="R204" s="4"/>
      <c r="S204" s="4"/>
      <c r="T204" s="4"/>
    </row>
    <row r="205" ht="15.75" customHeight="1">
      <c r="A205" s="13"/>
      <c r="B205" s="27"/>
      <c r="C205" s="13"/>
      <c r="D205" s="4"/>
      <c r="E205" s="13"/>
      <c r="F205" s="27"/>
      <c r="G205" s="13"/>
      <c r="H205" s="4"/>
      <c r="I205" s="13"/>
      <c r="J205" s="27"/>
      <c r="K205" s="13"/>
      <c r="L205" s="4"/>
      <c r="M205" s="4"/>
      <c r="N205" s="4"/>
      <c r="P205" s="3"/>
      <c r="Q205" s="4"/>
      <c r="R205" s="4"/>
      <c r="S205" s="4"/>
      <c r="T205" s="4"/>
    </row>
    <row r="206" ht="15.75" customHeight="1">
      <c r="A206" s="13"/>
      <c r="B206" s="27"/>
      <c r="C206" s="13"/>
      <c r="D206" s="4"/>
      <c r="E206" s="13"/>
      <c r="F206" s="27"/>
      <c r="G206" s="13"/>
      <c r="H206" s="4"/>
      <c r="I206" s="13"/>
      <c r="J206" s="27"/>
      <c r="K206" s="13"/>
      <c r="L206" s="4"/>
      <c r="M206" s="4"/>
      <c r="N206" s="4"/>
      <c r="P206" s="3"/>
      <c r="Q206" s="4"/>
      <c r="R206" s="4"/>
      <c r="S206" s="4"/>
      <c r="T206" s="4"/>
    </row>
    <row r="207" ht="15.75" customHeight="1">
      <c r="A207" s="13"/>
      <c r="B207" s="27"/>
      <c r="C207" s="13"/>
      <c r="D207" s="4"/>
      <c r="E207" s="13"/>
      <c r="F207" s="27"/>
      <c r="G207" s="13"/>
      <c r="H207" s="4"/>
      <c r="I207" s="13"/>
      <c r="J207" s="27"/>
      <c r="K207" s="13"/>
      <c r="L207" s="4"/>
      <c r="M207" s="4"/>
      <c r="N207" s="4"/>
      <c r="P207" s="3"/>
      <c r="Q207" s="4"/>
      <c r="R207" s="4"/>
      <c r="S207" s="4"/>
      <c r="T207" s="4"/>
    </row>
    <row r="208" ht="15.75" customHeight="1">
      <c r="A208" s="13"/>
      <c r="B208" s="27"/>
      <c r="C208" s="13"/>
      <c r="D208" s="4"/>
      <c r="E208" s="13"/>
      <c r="F208" s="27"/>
      <c r="G208" s="13"/>
      <c r="H208" s="4"/>
      <c r="I208" s="13"/>
      <c r="J208" s="27"/>
      <c r="K208" s="13"/>
      <c r="L208" s="4"/>
      <c r="M208" s="4"/>
      <c r="N208" s="4"/>
      <c r="P208" s="3"/>
      <c r="Q208" s="4"/>
      <c r="R208" s="4"/>
      <c r="S208" s="4"/>
      <c r="T208" s="4"/>
    </row>
    <row r="209" ht="15.75" customHeight="1">
      <c r="A209" s="13"/>
      <c r="B209" s="27"/>
      <c r="C209" s="13"/>
      <c r="D209" s="4"/>
      <c r="E209" s="13"/>
      <c r="F209" s="27"/>
      <c r="G209" s="13"/>
      <c r="H209" s="4"/>
      <c r="I209" s="13"/>
      <c r="J209" s="27"/>
      <c r="K209" s="13"/>
      <c r="L209" s="4"/>
      <c r="M209" s="4"/>
      <c r="N209" s="4"/>
      <c r="P209" s="3"/>
      <c r="Q209" s="4"/>
      <c r="R209" s="4"/>
      <c r="S209" s="4"/>
      <c r="T209" s="4"/>
    </row>
    <row r="210" ht="15.75" customHeight="1">
      <c r="A210" s="13"/>
      <c r="B210" s="27"/>
      <c r="C210" s="13"/>
      <c r="D210" s="4"/>
      <c r="E210" s="13"/>
      <c r="F210" s="27"/>
      <c r="G210" s="13"/>
      <c r="H210" s="4"/>
      <c r="I210" s="13"/>
      <c r="J210" s="27"/>
      <c r="K210" s="13"/>
      <c r="L210" s="4"/>
      <c r="M210" s="4"/>
      <c r="N210" s="4"/>
      <c r="P210" s="3"/>
      <c r="Q210" s="4"/>
      <c r="R210" s="4"/>
      <c r="S210" s="4"/>
      <c r="T210" s="4"/>
    </row>
    <row r="211" ht="15.75" customHeight="1">
      <c r="A211" s="13"/>
      <c r="B211" s="27"/>
      <c r="C211" s="13"/>
      <c r="D211" s="4"/>
      <c r="E211" s="13"/>
      <c r="F211" s="27"/>
      <c r="G211" s="13"/>
      <c r="H211" s="4"/>
      <c r="I211" s="13"/>
      <c r="J211" s="27"/>
      <c r="K211" s="13"/>
      <c r="L211" s="4"/>
      <c r="M211" s="4"/>
      <c r="N211" s="4"/>
      <c r="P211" s="3"/>
      <c r="Q211" s="4"/>
      <c r="R211" s="4"/>
      <c r="S211" s="4"/>
      <c r="T211" s="4"/>
    </row>
    <row r="212" ht="15.75" customHeight="1">
      <c r="A212" s="13"/>
      <c r="B212" s="27"/>
      <c r="C212" s="13"/>
      <c r="D212" s="4"/>
      <c r="E212" s="13"/>
      <c r="F212" s="27"/>
      <c r="G212" s="13"/>
      <c r="H212" s="4"/>
      <c r="I212" s="13"/>
      <c r="J212" s="27"/>
      <c r="K212" s="13"/>
      <c r="L212" s="4"/>
      <c r="M212" s="4"/>
      <c r="N212" s="4"/>
      <c r="P212" s="3"/>
      <c r="Q212" s="4"/>
      <c r="R212" s="4"/>
      <c r="S212" s="4"/>
      <c r="T212" s="4"/>
    </row>
    <row r="213" ht="15.75" customHeight="1">
      <c r="A213" s="13"/>
      <c r="B213" s="27"/>
      <c r="C213" s="13"/>
      <c r="D213" s="4"/>
      <c r="E213" s="13"/>
      <c r="F213" s="27"/>
      <c r="G213" s="13"/>
      <c r="H213" s="4"/>
      <c r="I213" s="13"/>
      <c r="J213" s="27"/>
      <c r="K213" s="13"/>
      <c r="L213" s="4"/>
      <c r="M213" s="4"/>
      <c r="N213" s="4"/>
      <c r="P213" s="3"/>
      <c r="Q213" s="4"/>
      <c r="R213" s="4"/>
      <c r="S213" s="4"/>
      <c r="T213" s="4"/>
    </row>
    <row r="214" ht="15.75" customHeight="1">
      <c r="A214" s="13"/>
      <c r="B214" s="27"/>
      <c r="C214" s="13"/>
      <c r="D214" s="4"/>
      <c r="E214" s="13"/>
      <c r="F214" s="27"/>
      <c r="G214" s="13"/>
      <c r="H214" s="4"/>
      <c r="I214" s="13"/>
      <c r="J214" s="27"/>
      <c r="K214" s="13"/>
      <c r="L214" s="4"/>
      <c r="M214" s="4"/>
      <c r="N214" s="4"/>
      <c r="P214" s="3"/>
      <c r="Q214" s="4"/>
      <c r="R214" s="4"/>
      <c r="S214" s="4"/>
      <c r="T214" s="4"/>
    </row>
    <row r="215" ht="15.75" customHeight="1">
      <c r="A215" s="13"/>
      <c r="B215" s="27"/>
      <c r="C215" s="13"/>
      <c r="D215" s="4"/>
      <c r="E215" s="13"/>
      <c r="F215" s="27"/>
      <c r="G215" s="13"/>
      <c r="H215" s="4"/>
      <c r="I215" s="13"/>
      <c r="J215" s="27"/>
      <c r="K215" s="13"/>
      <c r="L215" s="4"/>
      <c r="M215" s="4"/>
      <c r="N215" s="4"/>
      <c r="P215" s="3"/>
      <c r="Q215" s="4"/>
      <c r="R215" s="4"/>
      <c r="S215" s="4"/>
      <c r="T215" s="4"/>
    </row>
    <row r="216" ht="15.75" customHeight="1">
      <c r="A216" s="13"/>
      <c r="B216" s="27"/>
      <c r="C216" s="13"/>
      <c r="D216" s="4"/>
      <c r="E216" s="13"/>
      <c r="F216" s="27"/>
      <c r="G216" s="13"/>
      <c r="H216" s="4"/>
      <c r="I216" s="13"/>
      <c r="J216" s="27"/>
      <c r="K216" s="13"/>
      <c r="L216" s="4"/>
      <c r="M216" s="4"/>
      <c r="N216" s="4"/>
      <c r="P216" s="3"/>
      <c r="Q216" s="4"/>
      <c r="R216" s="4"/>
      <c r="S216" s="4"/>
      <c r="T216" s="4"/>
    </row>
    <row r="217" ht="15.75" customHeight="1">
      <c r="A217" s="13"/>
      <c r="B217" s="27"/>
      <c r="C217" s="13"/>
      <c r="D217" s="4"/>
      <c r="E217" s="13"/>
      <c r="F217" s="27"/>
      <c r="G217" s="13"/>
      <c r="H217" s="4"/>
      <c r="I217" s="13"/>
      <c r="J217" s="27"/>
      <c r="K217" s="13"/>
      <c r="L217" s="4"/>
      <c r="M217" s="4"/>
      <c r="N217" s="4"/>
      <c r="P217" s="3"/>
      <c r="Q217" s="4"/>
      <c r="R217" s="4"/>
      <c r="S217" s="4"/>
      <c r="T217" s="4"/>
    </row>
    <row r="218" ht="15.75" customHeight="1">
      <c r="A218" s="13"/>
      <c r="B218" s="27"/>
      <c r="C218" s="13"/>
      <c r="D218" s="4"/>
      <c r="E218" s="13"/>
      <c r="F218" s="27"/>
      <c r="G218" s="13"/>
      <c r="H218" s="4"/>
      <c r="I218" s="13"/>
      <c r="J218" s="27"/>
      <c r="K218" s="13"/>
      <c r="L218" s="4"/>
      <c r="M218" s="4"/>
      <c r="N218" s="4"/>
      <c r="P218" s="3"/>
      <c r="Q218" s="4"/>
      <c r="R218" s="4"/>
      <c r="S218" s="4"/>
      <c r="T218" s="4"/>
    </row>
    <row r="219" ht="15.75" customHeight="1">
      <c r="A219" s="13"/>
      <c r="B219" s="27"/>
      <c r="C219" s="13"/>
      <c r="D219" s="4"/>
      <c r="E219" s="13"/>
      <c r="F219" s="27"/>
      <c r="G219" s="13"/>
      <c r="H219" s="4"/>
      <c r="I219" s="13"/>
      <c r="J219" s="27"/>
      <c r="K219" s="13"/>
      <c r="L219" s="4"/>
      <c r="M219" s="4"/>
      <c r="N219" s="4"/>
      <c r="P219" s="3"/>
      <c r="Q219" s="4"/>
      <c r="R219" s="4"/>
      <c r="S219" s="4"/>
      <c r="T219" s="4"/>
    </row>
    <row r="220" ht="15.75" customHeight="1">
      <c r="A220" s="13"/>
      <c r="B220" s="27"/>
      <c r="C220" s="13"/>
      <c r="D220" s="4"/>
      <c r="E220" s="13"/>
      <c r="F220" s="27"/>
      <c r="G220" s="13"/>
      <c r="H220" s="4"/>
      <c r="I220" s="13"/>
      <c r="J220" s="27"/>
      <c r="K220" s="13"/>
      <c r="L220" s="4"/>
      <c r="M220" s="4"/>
      <c r="N220" s="4"/>
      <c r="P220" s="3"/>
      <c r="Q220" s="4"/>
      <c r="R220" s="4"/>
      <c r="S220" s="4"/>
      <c r="T220" s="4"/>
    </row>
    <row r="221" ht="15.75" customHeight="1">
      <c r="A221" s="13"/>
      <c r="B221" s="27"/>
      <c r="C221" s="13"/>
      <c r="D221" s="4"/>
      <c r="E221" s="13"/>
      <c r="F221" s="27"/>
      <c r="G221" s="13"/>
      <c r="H221" s="4"/>
      <c r="I221" s="13"/>
      <c r="J221" s="27"/>
      <c r="K221" s="13"/>
      <c r="L221" s="4"/>
      <c r="M221" s="4"/>
      <c r="N221" s="4"/>
      <c r="P221" s="3"/>
      <c r="Q221" s="4"/>
      <c r="R221" s="4"/>
      <c r="S221" s="4"/>
      <c r="T221" s="4"/>
    </row>
    <row r="222" ht="15.75" customHeight="1">
      <c r="A222" s="13"/>
      <c r="B222" s="27"/>
      <c r="C222" s="13"/>
      <c r="D222" s="4"/>
      <c r="E222" s="13"/>
      <c r="F222" s="27"/>
      <c r="G222" s="13"/>
      <c r="H222" s="4"/>
      <c r="I222" s="13"/>
      <c r="J222" s="27"/>
      <c r="K222" s="13"/>
      <c r="L222" s="4"/>
      <c r="M222" s="4"/>
      <c r="N222" s="4"/>
      <c r="P222" s="3"/>
      <c r="Q222" s="4"/>
      <c r="R222" s="4"/>
      <c r="S222" s="4"/>
      <c r="T222" s="4"/>
    </row>
    <row r="223" ht="15.75" customHeight="1">
      <c r="A223" s="13"/>
      <c r="B223" s="27"/>
      <c r="C223" s="13"/>
      <c r="D223" s="4"/>
      <c r="E223" s="13"/>
      <c r="F223" s="27"/>
      <c r="G223" s="13"/>
      <c r="H223" s="4"/>
      <c r="I223" s="13"/>
      <c r="J223" s="27"/>
      <c r="K223" s="13"/>
      <c r="L223" s="4"/>
      <c r="M223" s="4"/>
      <c r="N223" s="4"/>
      <c r="P223" s="3"/>
      <c r="Q223" s="4"/>
      <c r="R223" s="4"/>
      <c r="S223" s="4"/>
      <c r="T223" s="4"/>
    </row>
    <row r="224" ht="15.75" customHeight="1">
      <c r="A224" s="13"/>
      <c r="B224" s="27"/>
      <c r="C224" s="13"/>
      <c r="D224" s="4"/>
      <c r="E224" s="13"/>
      <c r="F224" s="27"/>
      <c r="G224" s="13"/>
      <c r="H224" s="4"/>
      <c r="I224" s="13"/>
      <c r="J224" s="27"/>
      <c r="K224" s="13"/>
      <c r="L224" s="4"/>
      <c r="M224" s="4"/>
      <c r="N224" s="4"/>
      <c r="P224" s="3"/>
      <c r="Q224" s="4"/>
      <c r="R224" s="4"/>
      <c r="S224" s="4"/>
      <c r="T224" s="4"/>
    </row>
    <row r="225" ht="15.75" customHeight="1">
      <c r="A225" s="13"/>
      <c r="B225" s="27"/>
      <c r="C225" s="13"/>
      <c r="D225" s="4"/>
      <c r="E225" s="13"/>
      <c r="F225" s="27"/>
      <c r="G225" s="13"/>
      <c r="H225" s="4"/>
      <c r="I225" s="13"/>
      <c r="J225" s="27"/>
      <c r="K225" s="13"/>
      <c r="L225" s="4"/>
      <c r="M225" s="4"/>
      <c r="N225" s="4"/>
      <c r="P225" s="3"/>
      <c r="Q225" s="4"/>
      <c r="R225" s="4"/>
      <c r="S225" s="4"/>
      <c r="T225" s="4"/>
    </row>
    <row r="226" ht="15.75" customHeight="1">
      <c r="A226" s="13"/>
      <c r="B226" s="27"/>
      <c r="C226" s="13"/>
      <c r="D226" s="4"/>
      <c r="E226" s="13"/>
      <c r="F226" s="27"/>
      <c r="G226" s="13"/>
      <c r="H226" s="4"/>
      <c r="I226" s="13"/>
      <c r="J226" s="27"/>
      <c r="K226" s="13"/>
      <c r="L226" s="4"/>
      <c r="M226" s="4"/>
      <c r="N226" s="4"/>
      <c r="P226" s="3"/>
      <c r="Q226" s="4"/>
      <c r="R226" s="4"/>
      <c r="S226" s="4"/>
      <c r="T226" s="4"/>
    </row>
    <row r="227" ht="15.75" customHeight="1">
      <c r="A227" s="13"/>
      <c r="B227" s="27"/>
      <c r="C227" s="13"/>
      <c r="D227" s="4"/>
      <c r="E227" s="13"/>
      <c r="F227" s="27"/>
      <c r="G227" s="13"/>
      <c r="H227" s="4"/>
      <c r="I227" s="13"/>
      <c r="J227" s="27"/>
      <c r="K227" s="13"/>
      <c r="L227" s="4"/>
      <c r="M227" s="4"/>
      <c r="N227" s="4"/>
      <c r="P227" s="3"/>
      <c r="Q227" s="4"/>
      <c r="R227" s="4"/>
      <c r="S227" s="4"/>
      <c r="T227" s="4"/>
    </row>
    <row r="228" ht="15.75" customHeight="1">
      <c r="A228" s="13"/>
      <c r="B228" s="27"/>
      <c r="C228" s="13"/>
      <c r="D228" s="4"/>
      <c r="E228" s="13"/>
      <c r="F228" s="27"/>
      <c r="G228" s="13"/>
      <c r="H228" s="4"/>
      <c r="I228" s="13"/>
      <c r="J228" s="27"/>
      <c r="K228" s="13"/>
      <c r="L228" s="4"/>
      <c r="M228" s="4"/>
      <c r="N228" s="4"/>
      <c r="P228" s="3"/>
      <c r="Q228" s="4"/>
      <c r="R228" s="4"/>
      <c r="S228" s="4"/>
      <c r="T228" s="4"/>
    </row>
    <row r="229" ht="15.75" customHeight="1">
      <c r="A229" s="13"/>
      <c r="B229" s="27"/>
      <c r="C229" s="13"/>
      <c r="D229" s="4"/>
      <c r="E229" s="13"/>
      <c r="F229" s="27"/>
      <c r="G229" s="13"/>
      <c r="H229" s="4"/>
      <c r="I229" s="13"/>
      <c r="J229" s="27"/>
      <c r="K229" s="13"/>
      <c r="L229" s="4"/>
      <c r="M229" s="4"/>
      <c r="N229" s="4"/>
      <c r="P229" s="3"/>
      <c r="Q229" s="4"/>
      <c r="R229" s="4"/>
      <c r="S229" s="4"/>
      <c r="T229" s="4"/>
    </row>
    <row r="230" ht="15.75" customHeight="1">
      <c r="A230" s="13"/>
      <c r="B230" s="27"/>
      <c r="C230" s="13"/>
      <c r="D230" s="4"/>
      <c r="E230" s="13"/>
      <c r="F230" s="27"/>
      <c r="G230" s="13"/>
      <c r="H230" s="4"/>
      <c r="I230" s="13"/>
      <c r="J230" s="27"/>
      <c r="K230" s="13"/>
      <c r="L230" s="4"/>
      <c r="M230" s="4"/>
      <c r="N230" s="4"/>
      <c r="P230" s="3"/>
      <c r="Q230" s="4"/>
      <c r="R230" s="4"/>
      <c r="S230" s="4"/>
      <c r="T230" s="4"/>
    </row>
    <row r="231" ht="15.75" customHeight="1">
      <c r="A231" s="13"/>
      <c r="B231" s="27"/>
      <c r="C231" s="13"/>
      <c r="D231" s="4"/>
      <c r="E231" s="13"/>
      <c r="F231" s="27"/>
      <c r="G231" s="13"/>
      <c r="H231" s="4"/>
      <c r="I231" s="13"/>
      <c r="J231" s="27"/>
      <c r="K231" s="13"/>
      <c r="L231" s="4"/>
      <c r="M231" s="4"/>
      <c r="N231" s="4"/>
      <c r="P231" s="3"/>
      <c r="Q231" s="4"/>
      <c r="R231" s="4"/>
      <c r="S231" s="4"/>
      <c r="T231" s="4"/>
    </row>
    <row r="232" ht="15.75" customHeight="1">
      <c r="A232" s="13"/>
      <c r="B232" s="27"/>
      <c r="C232" s="13"/>
      <c r="D232" s="4"/>
      <c r="E232" s="13"/>
      <c r="F232" s="27"/>
      <c r="G232" s="13"/>
      <c r="H232" s="4"/>
      <c r="I232" s="13"/>
      <c r="J232" s="27"/>
      <c r="K232" s="13"/>
      <c r="L232" s="4"/>
      <c r="M232" s="4"/>
      <c r="N232" s="4"/>
      <c r="P232" s="3"/>
      <c r="Q232" s="4"/>
      <c r="R232" s="4"/>
      <c r="S232" s="4"/>
      <c r="T232" s="4"/>
    </row>
    <row r="233" ht="15.75" customHeight="1">
      <c r="A233" s="13"/>
      <c r="B233" s="27"/>
      <c r="C233" s="13"/>
      <c r="D233" s="4"/>
      <c r="E233" s="13"/>
      <c r="F233" s="27"/>
      <c r="G233" s="13"/>
      <c r="H233" s="4"/>
      <c r="I233" s="13"/>
      <c r="J233" s="27"/>
      <c r="K233" s="13"/>
      <c r="L233" s="4"/>
      <c r="M233" s="4"/>
      <c r="N233" s="4"/>
      <c r="P233" s="3"/>
      <c r="Q233" s="4"/>
      <c r="R233" s="4"/>
      <c r="S233" s="4"/>
      <c r="T233" s="4"/>
    </row>
    <row r="234" ht="15.75" customHeight="1">
      <c r="A234" s="13"/>
      <c r="B234" s="27"/>
      <c r="C234" s="13"/>
      <c r="D234" s="4"/>
      <c r="E234" s="13"/>
      <c r="F234" s="27"/>
      <c r="G234" s="13"/>
      <c r="H234" s="4"/>
      <c r="I234" s="13"/>
      <c r="J234" s="27"/>
      <c r="K234" s="13"/>
      <c r="L234" s="4"/>
      <c r="M234" s="4"/>
      <c r="N234" s="4"/>
      <c r="P234" s="3"/>
      <c r="Q234" s="4"/>
      <c r="R234" s="4"/>
      <c r="S234" s="4"/>
      <c r="T234" s="4"/>
    </row>
    <row r="235" ht="15.75" customHeight="1">
      <c r="A235" s="13"/>
      <c r="B235" s="27"/>
      <c r="C235" s="13"/>
      <c r="D235" s="4"/>
      <c r="E235" s="13"/>
      <c r="F235" s="27"/>
      <c r="G235" s="13"/>
      <c r="H235" s="4"/>
      <c r="I235" s="13"/>
      <c r="J235" s="27"/>
      <c r="K235" s="13"/>
      <c r="L235" s="4"/>
      <c r="M235" s="4"/>
      <c r="N235" s="4"/>
      <c r="P235" s="3"/>
      <c r="Q235" s="4"/>
      <c r="R235" s="4"/>
      <c r="S235" s="4"/>
      <c r="T235" s="4"/>
    </row>
    <row r="236" ht="15.75" customHeight="1">
      <c r="A236" s="13"/>
      <c r="B236" s="27"/>
      <c r="C236" s="13"/>
      <c r="D236" s="4"/>
      <c r="E236" s="13"/>
      <c r="F236" s="27"/>
      <c r="G236" s="13"/>
      <c r="H236" s="4"/>
      <c r="I236" s="13"/>
      <c r="J236" s="27"/>
      <c r="K236" s="13"/>
      <c r="L236" s="4"/>
      <c r="M236" s="4"/>
      <c r="N236" s="4"/>
      <c r="P236" s="3"/>
      <c r="Q236" s="4"/>
      <c r="R236" s="4"/>
      <c r="S236" s="4"/>
      <c r="T236" s="4"/>
    </row>
    <row r="237" ht="15.75" customHeight="1">
      <c r="A237" s="13"/>
      <c r="B237" s="27"/>
      <c r="C237" s="13"/>
      <c r="D237" s="4"/>
      <c r="E237" s="13"/>
      <c r="F237" s="27"/>
      <c r="G237" s="13"/>
      <c r="H237" s="4"/>
      <c r="I237" s="13"/>
      <c r="J237" s="27"/>
      <c r="K237" s="13"/>
      <c r="L237" s="4"/>
      <c r="M237" s="4"/>
      <c r="N237" s="4"/>
      <c r="P237" s="3"/>
      <c r="Q237" s="4"/>
      <c r="R237" s="4"/>
      <c r="S237" s="4"/>
      <c r="T237" s="4"/>
    </row>
    <row r="238" ht="15.75" customHeight="1">
      <c r="A238" s="13"/>
      <c r="B238" s="27"/>
      <c r="C238" s="13"/>
      <c r="D238" s="4"/>
      <c r="E238" s="13"/>
      <c r="F238" s="27"/>
      <c r="G238" s="13"/>
      <c r="H238" s="4"/>
      <c r="I238" s="13"/>
      <c r="J238" s="27"/>
      <c r="K238" s="13"/>
      <c r="L238" s="4"/>
      <c r="M238" s="4"/>
      <c r="N238" s="4"/>
      <c r="P238" s="3"/>
      <c r="Q238" s="4"/>
      <c r="R238" s="4"/>
      <c r="S238" s="4"/>
      <c r="T238" s="4"/>
    </row>
    <row r="239" ht="15.75" customHeight="1">
      <c r="A239" s="13"/>
      <c r="B239" s="27"/>
      <c r="C239" s="13"/>
      <c r="D239" s="4"/>
      <c r="E239" s="13"/>
      <c r="F239" s="27"/>
      <c r="G239" s="13"/>
      <c r="H239" s="4"/>
      <c r="I239" s="13"/>
      <c r="J239" s="27"/>
      <c r="K239" s="13"/>
      <c r="L239" s="4"/>
      <c r="M239" s="4"/>
      <c r="N239" s="4"/>
      <c r="P239" s="3"/>
      <c r="Q239" s="4"/>
      <c r="R239" s="4"/>
      <c r="S239" s="4"/>
      <c r="T239" s="4"/>
    </row>
    <row r="240" ht="15.75" customHeight="1">
      <c r="A240" s="13"/>
      <c r="B240" s="27"/>
      <c r="C240" s="13"/>
      <c r="D240" s="4"/>
      <c r="E240" s="13"/>
      <c r="F240" s="27"/>
      <c r="G240" s="13"/>
      <c r="H240" s="4"/>
      <c r="I240" s="13"/>
      <c r="J240" s="27"/>
      <c r="K240" s="13"/>
      <c r="L240" s="4"/>
      <c r="M240" s="4"/>
      <c r="N240" s="4"/>
      <c r="P240" s="3"/>
      <c r="Q240" s="4"/>
      <c r="R240" s="4"/>
      <c r="S240" s="4"/>
      <c r="T240" s="4"/>
    </row>
    <row r="241" ht="15.75" customHeight="1">
      <c r="A241" s="13"/>
      <c r="B241" s="27"/>
      <c r="C241" s="13"/>
      <c r="D241" s="4"/>
      <c r="E241" s="13"/>
      <c r="F241" s="27"/>
      <c r="G241" s="13"/>
      <c r="H241" s="4"/>
      <c r="I241" s="13"/>
      <c r="J241" s="27"/>
      <c r="K241" s="13"/>
      <c r="L241" s="4"/>
      <c r="M241" s="4"/>
      <c r="N241" s="4"/>
      <c r="P241" s="3"/>
      <c r="Q241" s="4"/>
      <c r="R241" s="4"/>
      <c r="S241" s="4"/>
      <c r="T241" s="4"/>
    </row>
    <row r="242" ht="15.75" customHeight="1">
      <c r="A242" s="13"/>
      <c r="B242" s="27"/>
      <c r="C242" s="13"/>
      <c r="D242" s="4"/>
      <c r="E242" s="13"/>
      <c r="F242" s="27"/>
      <c r="G242" s="13"/>
      <c r="H242" s="4"/>
      <c r="I242" s="13"/>
      <c r="J242" s="27"/>
      <c r="K242" s="13"/>
      <c r="L242" s="4"/>
      <c r="M242" s="4"/>
      <c r="N242" s="4"/>
      <c r="P242" s="3"/>
      <c r="Q242" s="4"/>
      <c r="R242" s="4"/>
      <c r="S242" s="4"/>
      <c r="T242" s="4"/>
    </row>
    <row r="243" ht="15.75" customHeight="1">
      <c r="A243" s="13"/>
      <c r="B243" s="27"/>
      <c r="C243" s="13"/>
      <c r="D243" s="4"/>
      <c r="E243" s="13"/>
      <c r="F243" s="27"/>
      <c r="G243" s="13"/>
      <c r="H243" s="4"/>
      <c r="I243" s="13"/>
      <c r="J243" s="27"/>
      <c r="K243" s="13"/>
      <c r="L243" s="4"/>
      <c r="M243" s="4"/>
      <c r="N243" s="4"/>
      <c r="P243" s="3"/>
      <c r="Q243" s="4"/>
      <c r="R243" s="4"/>
      <c r="S243" s="4"/>
      <c r="T243" s="4"/>
    </row>
    <row r="244" ht="15.75" customHeight="1">
      <c r="A244" s="13"/>
      <c r="B244" s="27"/>
      <c r="C244" s="13"/>
      <c r="D244" s="4"/>
      <c r="E244" s="13"/>
      <c r="F244" s="27"/>
      <c r="G244" s="13"/>
      <c r="H244" s="4"/>
      <c r="I244" s="13"/>
      <c r="J244" s="27"/>
      <c r="K244" s="13"/>
      <c r="L244" s="4"/>
      <c r="M244" s="4"/>
      <c r="N244" s="4"/>
      <c r="P244" s="3"/>
      <c r="Q244" s="4"/>
      <c r="R244" s="4"/>
      <c r="S244" s="4"/>
      <c r="T244" s="4"/>
    </row>
    <row r="245" ht="15.75" customHeight="1">
      <c r="A245" s="13"/>
      <c r="B245" s="27"/>
      <c r="C245" s="13"/>
      <c r="D245" s="4"/>
      <c r="E245" s="13"/>
      <c r="F245" s="27"/>
      <c r="G245" s="13"/>
      <c r="H245" s="4"/>
      <c r="I245" s="13"/>
      <c r="J245" s="27"/>
      <c r="K245" s="13"/>
      <c r="L245" s="4"/>
      <c r="M245" s="4"/>
      <c r="N245" s="4"/>
      <c r="P245" s="3"/>
      <c r="Q245" s="4"/>
      <c r="R245" s="4"/>
      <c r="S245" s="4"/>
      <c r="T245" s="4"/>
    </row>
    <row r="246" ht="15.75" customHeight="1">
      <c r="A246" s="13"/>
      <c r="B246" s="27"/>
      <c r="C246" s="13"/>
      <c r="D246" s="4"/>
      <c r="E246" s="13"/>
      <c r="F246" s="27"/>
      <c r="G246" s="13"/>
      <c r="H246" s="4"/>
      <c r="I246" s="13"/>
      <c r="J246" s="27"/>
      <c r="K246" s="13"/>
      <c r="L246" s="4"/>
      <c r="M246" s="4"/>
      <c r="N246" s="4"/>
      <c r="P246" s="3"/>
      <c r="Q246" s="4"/>
      <c r="R246" s="4"/>
      <c r="S246" s="4"/>
      <c r="T246" s="4"/>
    </row>
    <row r="247" ht="15.75" customHeight="1">
      <c r="A247" s="13"/>
      <c r="B247" s="27"/>
      <c r="C247" s="13"/>
      <c r="D247" s="4"/>
      <c r="E247" s="13"/>
      <c r="F247" s="27"/>
      <c r="G247" s="13"/>
      <c r="H247" s="4"/>
      <c r="I247" s="13"/>
      <c r="J247" s="27"/>
      <c r="K247" s="13"/>
      <c r="L247" s="4"/>
      <c r="M247" s="4"/>
      <c r="N247" s="4"/>
      <c r="P247" s="3"/>
      <c r="Q247" s="4"/>
      <c r="R247" s="4"/>
      <c r="S247" s="4"/>
      <c r="T247" s="4"/>
    </row>
    <row r="248" ht="15.75" customHeight="1">
      <c r="A248" s="13"/>
      <c r="B248" s="27"/>
      <c r="C248" s="13"/>
      <c r="D248" s="4"/>
      <c r="E248" s="13"/>
      <c r="F248" s="27"/>
      <c r="G248" s="13"/>
      <c r="H248" s="4"/>
      <c r="I248" s="13"/>
      <c r="J248" s="27"/>
      <c r="K248" s="13"/>
      <c r="L248" s="4"/>
      <c r="M248" s="4"/>
      <c r="N248" s="4"/>
      <c r="P248" s="3"/>
      <c r="Q248" s="4"/>
      <c r="R248" s="4"/>
      <c r="S248" s="4"/>
      <c r="T248" s="4"/>
    </row>
    <row r="249" ht="15.75" customHeight="1">
      <c r="A249" s="13"/>
      <c r="B249" s="27"/>
      <c r="C249" s="13"/>
      <c r="D249" s="4"/>
      <c r="E249" s="13"/>
      <c r="F249" s="27"/>
      <c r="G249" s="13"/>
      <c r="H249" s="4"/>
      <c r="I249" s="13"/>
      <c r="J249" s="27"/>
      <c r="K249" s="13"/>
      <c r="L249" s="4"/>
      <c r="M249" s="4"/>
      <c r="N249" s="4"/>
      <c r="P249" s="3"/>
      <c r="Q249" s="4"/>
      <c r="R249" s="4"/>
      <c r="S249" s="4"/>
      <c r="T249" s="4"/>
    </row>
    <row r="250" ht="15.75" customHeight="1">
      <c r="A250" s="13"/>
      <c r="B250" s="27"/>
      <c r="C250" s="13"/>
      <c r="D250" s="4"/>
      <c r="E250" s="13"/>
      <c r="F250" s="27"/>
      <c r="G250" s="13"/>
      <c r="H250" s="4"/>
      <c r="I250" s="13"/>
      <c r="J250" s="27"/>
      <c r="K250" s="13"/>
      <c r="L250" s="4"/>
      <c r="M250" s="4"/>
      <c r="N250" s="4"/>
      <c r="P250" s="3"/>
      <c r="Q250" s="4"/>
      <c r="R250" s="4"/>
      <c r="S250" s="4"/>
      <c r="T250" s="4"/>
    </row>
    <row r="251" ht="15.75" customHeight="1">
      <c r="A251" s="13"/>
      <c r="B251" s="27"/>
      <c r="C251" s="13"/>
      <c r="D251" s="4"/>
      <c r="E251" s="13"/>
      <c r="F251" s="27"/>
      <c r="G251" s="13"/>
      <c r="H251" s="4"/>
      <c r="I251" s="13"/>
      <c r="J251" s="27"/>
      <c r="K251" s="13"/>
      <c r="L251" s="4"/>
      <c r="M251" s="4"/>
      <c r="N251" s="4"/>
      <c r="P251" s="3"/>
      <c r="Q251" s="4"/>
      <c r="R251" s="4"/>
      <c r="S251" s="4"/>
      <c r="T251" s="4"/>
    </row>
    <row r="252" ht="15.75" customHeight="1">
      <c r="A252" s="13"/>
      <c r="B252" s="27"/>
      <c r="C252" s="13"/>
      <c r="D252" s="4"/>
      <c r="E252" s="13"/>
      <c r="F252" s="27"/>
      <c r="G252" s="13"/>
      <c r="H252" s="4"/>
      <c r="I252" s="13"/>
      <c r="J252" s="27"/>
      <c r="K252" s="13"/>
      <c r="L252" s="4"/>
      <c r="M252" s="4"/>
      <c r="N252" s="4"/>
      <c r="P252" s="3"/>
      <c r="Q252" s="4"/>
      <c r="R252" s="4"/>
      <c r="S252" s="4"/>
      <c r="T252" s="4"/>
    </row>
    <row r="253" ht="15.75" customHeight="1">
      <c r="A253" s="13"/>
      <c r="B253" s="27"/>
      <c r="C253" s="13"/>
      <c r="D253" s="4"/>
      <c r="E253" s="13"/>
      <c r="F253" s="27"/>
      <c r="G253" s="13"/>
      <c r="H253" s="4"/>
      <c r="I253" s="13"/>
      <c r="J253" s="27"/>
      <c r="K253" s="13"/>
      <c r="L253" s="4"/>
      <c r="M253" s="4"/>
      <c r="N253" s="4"/>
      <c r="P253" s="3"/>
      <c r="Q253" s="4"/>
      <c r="R253" s="4"/>
      <c r="S253" s="4"/>
      <c r="T253" s="4"/>
    </row>
    <row r="254" ht="15.75" customHeight="1">
      <c r="A254" s="13"/>
      <c r="B254" s="27"/>
      <c r="C254" s="13"/>
      <c r="D254" s="4"/>
      <c r="E254" s="13"/>
      <c r="F254" s="27"/>
      <c r="G254" s="13"/>
      <c r="H254" s="4"/>
      <c r="I254" s="13"/>
      <c r="J254" s="27"/>
      <c r="K254" s="13"/>
      <c r="L254" s="4"/>
      <c r="M254" s="4"/>
      <c r="N254" s="4"/>
      <c r="P254" s="3"/>
      <c r="Q254" s="4"/>
      <c r="R254" s="4"/>
      <c r="S254" s="4"/>
      <c r="T254" s="4"/>
    </row>
    <row r="255" ht="15.75" customHeight="1">
      <c r="A255" s="13"/>
      <c r="B255" s="27"/>
      <c r="C255" s="13"/>
      <c r="D255" s="4"/>
      <c r="E255" s="13"/>
      <c r="F255" s="27"/>
      <c r="G255" s="13"/>
      <c r="H255" s="4"/>
      <c r="I255" s="13"/>
      <c r="J255" s="27"/>
      <c r="K255" s="13"/>
      <c r="L255" s="4"/>
      <c r="M255" s="4"/>
      <c r="N255" s="4"/>
      <c r="P255" s="3"/>
      <c r="Q255" s="4"/>
      <c r="R255" s="4"/>
      <c r="S255" s="4"/>
      <c r="T255" s="4"/>
    </row>
    <row r="256" ht="15.75" customHeight="1">
      <c r="A256" s="13"/>
      <c r="B256" s="27"/>
      <c r="C256" s="13"/>
      <c r="D256" s="4"/>
      <c r="E256" s="13"/>
      <c r="F256" s="27"/>
      <c r="G256" s="13"/>
      <c r="H256" s="4"/>
      <c r="I256" s="13"/>
      <c r="J256" s="27"/>
      <c r="K256" s="13"/>
      <c r="L256" s="4"/>
      <c r="M256" s="4"/>
      <c r="N256" s="4"/>
      <c r="P256" s="3"/>
      <c r="Q256" s="4"/>
      <c r="R256" s="4"/>
      <c r="S256" s="4"/>
      <c r="T256" s="4"/>
    </row>
    <row r="257" ht="15.75" customHeight="1">
      <c r="A257" s="13"/>
      <c r="B257" s="27"/>
      <c r="C257" s="13"/>
      <c r="D257" s="4"/>
      <c r="E257" s="13"/>
      <c r="F257" s="27"/>
      <c r="G257" s="13"/>
      <c r="H257" s="4"/>
      <c r="I257" s="13"/>
      <c r="J257" s="27"/>
      <c r="K257" s="13"/>
      <c r="L257" s="4"/>
      <c r="M257" s="4"/>
      <c r="N257" s="4"/>
      <c r="P257" s="3"/>
      <c r="Q257" s="4"/>
      <c r="R257" s="4"/>
      <c r="S257" s="4"/>
      <c r="T257" s="4"/>
    </row>
    <row r="258" ht="15.75" customHeight="1">
      <c r="A258" s="13"/>
      <c r="B258" s="27"/>
      <c r="C258" s="13"/>
      <c r="D258" s="4"/>
      <c r="E258" s="13"/>
      <c r="F258" s="27"/>
      <c r="G258" s="13"/>
      <c r="H258" s="4"/>
      <c r="I258" s="13"/>
      <c r="J258" s="27"/>
      <c r="K258" s="13"/>
      <c r="L258" s="4"/>
      <c r="M258" s="4"/>
      <c r="N258" s="4"/>
      <c r="P258" s="3"/>
      <c r="Q258" s="4"/>
      <c r="R258" s="4"/>
      <c r="S258" s="4"/>
      <c r="T258" s="4"/>
    </row>
    <row r="259" ht="15.75" customHeight="1">
      <c r="A259" s="13"/>
      <c r="B259" s="27"/>
      <c r="C259" s="13"/>
      <c r="D259" s="4"/>
      <c r="E259" s="13"/>
      <c r="F259" s="27"/>
      <c r="G259" s="13"/>
      <c r="H259" s="4"/>
      <c r="I259" s="13"/>
      <c r="J259" s="27"/>
      <c r="K259" s="13"/>
      <c r="L259" s="4"/>
      <c r="M259" s="4"/>
      <c r="N259" s="4"/>
      <c r="P259" s="3"/>
      <c r="Q259" s="4"/>
      <c r="R259" s="4"/>
      <c r="S259" s="4"/>
      <c r="T259" s="4"/>
    </row>
    <row r="260" ht="15.75" customHeight="1">
      <c r="A260" s="13"/>
      <c r="B260" s="27"/>
      <c r="C260" s="13"/>
      <c r="D260" s="4"/>
      <c r="E260" s="13"/>
      <c r="F260" s="27"/>
      <c r="G260" s="13"/>
      <c r="H260" s="4"/>
      <c r="I260" s="13"/>
      <c r="J260" s="27"/>
      <c r="K260" s="13"/>
      <c r="L260" s="4"/>
      <c r="M260" s="4"/>
      <c r="N260" s="4"/>
      <c r="P260" s="3"/>
      <c r="Q260" s="4"/>
      <c r="R260" s="4"/>
      <c r="S260" s="4"/>
      <c r="T260" s="4"/>
    </row>
    <row r="261" ht="15.75" customHeight="1">
      <c r="A261" s="13"/>
      <c r="B261" s="27"/>
      <c r="C261" s="13"/>
      <c r="D261" s="4"/>
      <c r="E261" s="13"/>
      <c r="F261" s="27"/>
      <c r="G261" s="13"/>
      <c r="H261" s="4"/>
      <c r="I261" s="13"/>
      <c r="J261" s="27"/>
      <c r="K261" s="13"/>
      <c r="L261" s="4"/>
      <c r="M261" s="4"/>
      <c r="N261" s="4"/>
      <c r="P261" s="3"/>
      <c r="Q261" s="4"/>
      <c r="R261" s="4"/>
      <c r="S261" s="4"/>
      <c r="T261" s="4"/>
    </row>
    <row r="262" ht="15.75" customHeight="1">
      <c r="A262" s="13"/>
      <c r="B262" s="27"/>
      <c r="C262" s="13"/>
      <c r="D262" s="4"/>
      <c r="E262" s="13"/>
      <c r="F262" s="27"/>
      <c r="G262" s="13"/>
      <c r="H262" s="4"/>
      <c r="I262" s="13"/>
      <c r="J262" s="27"/>
      <c r="K262" s="13"/>
      <c r="L262" s="4"/>
      <c r="M262" s="4"/>
      <c r="N262" s="4"/>
      <c r="P262" s="3"/>
      <c r="Q262" s="4"/>
      <c r="R262" s="4"/>
      <c r="S262" s="4"/>
      <c r="T262" s="4"/>
    </row>
    <row r="263" ht="15.75" customHeight="1">
      <c r="A263" s="13"/>
      <c r="B263" s="27"/>
      <c r="C263" s="13"/>
      <c r="D263" s="4"/>
      <c r="E263" s="13"/>
      <c r="F263" s="27"/>
      <c r="G263" s="13"/>
      <c r="H263" s="4"/>
      <c r="I263" s="13"/>
      <c r="J263" s="27"/>
      <c r="K263" s="13"/>
      <c r="L263" s="4"/>
      <c r="M263" s="4"/>
      <c r="N263" s="4"/>
      <c r="P263" s="3"/>
      <c r="Q263" s="4"/>
      <c r="R263" s="4"/>
      <c r="S263" s="4"/>
      <c r="T263" s="4"/>
    </row>
    <row r="264" ht="15.75" customHeight="1">
      <c r="A264" s="13"/>
      <c r="B264" s="27"/>
      <c r="C264" s="13"/>
      <c r="D264" s="4"/>
      <c r="E264" s="13"/>
      <c r="F264" s="27"/>
      <c r="G264" s="13"/>
      <c r="H264" s="4"/>
      <c r="I264" s="13"/>
      <c r="J264" s="27"/>
      <c r="K264" s="13"/>
      <c r="L264" s="4"/>
      <c r="M264" s="4"/>
      <c r="N264" s="4"/>
      <c r="P264" s="3"/>
      <c r="Q264" s="4"/>
      <c r="R264" s="4"/>
      <c r="S264" s="4"/>
      <c r="T264" s="4"/>
    </row>
    <row r="265" ht="15.75" customHeight="1">
      <c r="A265" s="13"/>
      <c r="B265" s="27"/>
      <c r="C265" s="13"/>
      <c r="D265" s="4"/>
      <c r="E265" s="13"/>
      <c r="F265" s="27"/>
      <c r="G265" s="13"/>
      <c r="H265" s="4"/>
      <c r="I265" s="13"/>
      <c r="J265" s="27"/>
      <c r="K265" s="13"/>
      <c r="L265" s="4"/>
      <c r="M265" s="4"/>
      <c r="N265" s="4"/>
      <c r="P265" s="3"/>
      <c r="Q265" s="4"/>
      <c r="R265" s="4"/>
      <c r="S265" s="4"/>
      <c r="T265" s="4"/>
    </row>
    <row r="266" ht="15.75" customHeight="1">
      <c r="A266" s="13"/>
      <c r="B266" s="27"/>
      <c r="C266" s="13"/>
      <c r="D266" s="4"/>
      <c r="E266" s="13"/>
      <c r="F266" s="27"/>
      <c r="G266" s="13"/>
      <c r="H266" s="4"/>
      <c r="I266" s="13"/>
      <c r="J266" s="27"/>
      <c r="K266" s="13"/>
      <c r="L266" s="4"/>
      <c r="M266" s="4"/>
      <c r="N266" s="4"/>
      <c r="P266" s="3"/>
      <c r="Q266" s="4"/>
      <c r="R266" s="4"/>
      <c r="S266" s="4"/>
      <c r="T266" s="4"/>
    </row>
    <row r="267" ht="15.75" customHeight="1">
      <c r="A267" s="13"/>
      <c r="B267" s="27"/>
      <c r="C267" s="13"/>
      <c r="D267" s="4"/>
      <c r="E267" s="13"/>
      <c r="F267" s="27"/>
      <c r="G267" s="13"/>
      <c r="H267" s="4"/>
      <c r="I267" s="13"/>
      <c r="J267" s="27"/>
      <c r="K267" s="13"/>
      <c r="L267" s="4"/>
      <c r="M267" s="4"/>
      <c r="N267" s="4"/>
      <c r="P267" s="3"/>
      <c r="Q267" s="4"/>
      <c r="R267" s="4"/>
      <c r="S267" s="4"/>
      <c r="T267" s="4"/>
    </row>
    <row r="268" ht="15.75" customHeight="1">
      <c r="A268" s="13"/>
      <c r="B268" s="27"/>
      <c r="C268" s="13"/>
      <c r="D268" s="4"/>
      <c r="E268" s="13"/>
      <c r="F268" s="27"/>
      <c r="G268" s="13"/>
      <c r="H268" s="4"/>
      <c r="I268" s="13"/>
      <c r="J268" s="27"/>
      <c r="K268" s="13"/>
      <c r="L268" s="4"/>
      <c r="M268" s="4"/>
      <c r="N268" s="4"/>
      <c r="P268" s="3"/>
      <c r="Q268" s="4"/>
      <c r="R268" s="4"/>
      <c r="S268" s="4"/>
      <c r="T268" s="4"/>
    </row>
    <row r="269" ht="15.75" customHeight="1">
      <c r="A269" s="13"/>
      <c r="B269" s="27"/>
      <c r="C269" s="13"/>
      <c r="D269" s="4"/>
      <c r="E269" s="13"/>
      <c r="F269" s="27"/>
      <c r="G269" s="13"/>
      <c r="H269" s="4"/>
      <c r="I269" s="13"/>
      <c r="J269" s="27"/>
      <c r="K269" s="13"/>
      <c r="L269" s="4"/>
      <c r="M269" s="4"/>
      <c r="N269" s="4"/>
      <c r="P269" s="3"/>
      <c r="Q269" s="4"/>
      <c r="R269" s="4"/>
      <c r="S269" s="4"/>
      <c r="T269" s="4"/>
    </row>
    <row r="270" ht="15.75" customHeight="1">
      <c r="A270" s="13"/>
      <c r="B270" s="27"/>
      <c r="C270" s="13"/>
      <c r="D270" s="4"/>
      <c r="E270" s="13"/>
      <c r="F270" s="27"/>
      <c r="G270" s="13"/>
      <c r="H270" s="4"/>
      <c r="I270" s="13"/>
      <c r="J270" s="27"/>
      <c r="K270" s="13"/>
      <c r="L270" s="4"/>
      <c r="M270" s="4"/>
      <c r="N270" s="4"/>
      <c r="P270" s="3"/>
      <c r="Q270" s="4"/>
      <c r="R270" s="4"/>
      <c r="S270" s="4"/>
      <c r="T270" s="4"/>
    </row>
    <row r="271" ht="15.75" customHeight="1">
      <c r="A271" s="13"/>
      <c r="B271" s="27"/>
      <c r="C271" s="13"/>
      <c r="D271" s="4"/>
      <c r="E271" s="13"/>
      <c r="F271" s="27"/>
      <c r="G271" s="13"/>
      <c r="H271" s="4"/>
      <c r="I271" s="13"/>
      <c r="J271" s="27"/>
      <c r="K271" s="13"/>
      <c r="L271" s="4"/>
      <c r="M271" s="4"/>
      <c r="N271" s="4"/>
      <c r="P271" s="3"/>
      <c r="Q271" s="4"/>
      <c r="R271" s="4"/>
      <c r="S271" s="4"/>
      <c r="T271" s="4"/>
    </row>
    <row r="272" ht="15.75" customHeight="1">
      <c r="A272" s="13"/>
      <c r="B272" s="27"/>
      <c r="C272" s="13"/>
      <c r="D272" s="4"/>
      <c r="E272" s="13"/>
      <c r="F272" s="27"/>
      <c r="G272" s="13"/>
      <c r="H272" s="4"/>
      <c r="I272" s="13"/>
      <c r="J272" s="27"/>
      <c r="K272" s="13"/>
      <c r="L272" s="4"/>
      <c r="M272" s="4"/>
      <c r="N272" s="4"/>
      <c r="P272" s="3"/>
      <c r="Q272" s="4"/>
      <c r="R272" s="4"/>
      <c r="S272" s="4"/>
      <c r="T272" s="4"/>
    </row>
    <row r="273" ht="15.75" customHeight="1">
      <c r="A273" s="13"/>
      <c r="B273" s="27"/>
      <c r="C273" s="13"/>
      <c r="D273" s="4"/>
      <c r="E273" s="13"/>
      <c r="F273" s="27"/>
      <c r="G273" s="13"/>
      <c r="H273" s="4"/>
      <c r="I273" s="13"/>
      <c r="J273" s="27"/>
      <c r="K273" s="13"/>
      <c r="L273" s="4"/>
      <c r="M273" s="4"/>
      <c r="N273" s="4"/>
      <c r="P273" s="3"/>
      <c r="Q273" s="4"/>
      <c r="R273" s="4"/>
      <c r="S273" s="4"/>
      <c r="T273" s="4"/>
    </row>
    <row r="274" ht="15.75" customHeight="1">
      <c r="A274" s="13"/>
      <c r="B274" s="27"/>
      <c r="C274" s="13"/>
      <c r="D274" s="4"/>
      <c r="E274" s="13"/>
      <c r="F274" s="27"/>
      <c r="G274" s="13"/>
      <c r="H274" s="4"/>
      <c r="I274" s="13"/>
      <c r="J274" s="27"/>
      <c r="K274" s="13"/>
      <c r="L274" s="4"/>
      <c r="M274" s="4"/>
      <c r="N274" s="4"/>
      <c r="P274" s="3"/>
      <c r="Q274" s="4"/>
      <c r="R274" s="4"/>
      <c r="S274" s="4"/>
      <c r="T274" s="4"/>
    </row>
    <row r="275" ht="15.75" customHeight="1">
      <c r="A275" s="13"/>
      <c r="B275" s="27"/>
      <c r="C275" s="13"/>
      <c r="D275" s="4"/>
      <c r="E275" s="13"/>
      <c r="F275" s="27"/>
      <c r="G275" s="13"/>
      <c r="H275" s="4"/>
      <c r="I275" s="13"/>
      <c r="J275" s="27"/>
      <c r="K275" s="13"/>
      <c r="L275" s="4"/>
      <c r="M275" s="4"/>
      <c r="N275" s="4"/>
      <c r="P275" s="3"/>
      <c r="Q275" s="4"/>
      <c r="R275" s="4"/>
      <c r="S275" s="4"/>
      <c r="T275" s="4"/>
    </row>
    <row r="276" ht="15.75" customHeight="1">
      <c r="A276" s="13"/>
      <c r="B276" s="27"/>
      <c r="C276" s="13"/>
      <c r="D276" s="4"/>
      <c r="E276" s="13"/>
      <c r="F276" s="27"/>
      <c r="G276" s="13"/>
      <c r="H276" s="4"/>
      <c r="I276" s="13"/>
      <c r="J276" s="27"/>
      <c r="K276" s="13"/>
      <c r="L276" s="4"/>
      <c r="M276" s="4"/>
      <c r="N276" s="4"/>
      <c r="P276" s="3"/>
      <c r="Q276" s="4"/>
      <c r="R276" s="4"/>
      <c r="S276" s="4"/>
      <c r="T276" s="4"/>
    </row>
    <row r="277" ht="15.75" customHeight="1">
      <c r="A277" s="13"/>
      <c r="B277" s="27"/>
      <c r="C277" s="13"/>
      <c r="D277" s="4"/>
      <c r="E277" s="13"/>
      <c r="F277" s="27"/>
      <c r="G277" s="13"/>
      <c r="H277" s="4"/>
      <c r="I277" s="13"/>
      <c r="J277" s="27"/>
      <c r="K277" s="13"/>
      <c r="L277" s="4"/>
      <c r="M277" s="4"/>
      <c r="N277" s="4"/>
      <c r="P277" s="3"/>
      <c r="Q277" s="4"/>
      <c r="R277" s="4"/>
      <c r="S277" s="4"/>
      <c r="T277" s="4"/>
    </row>
    <row r="278" ht="15.75" customHeight="1">
      <c r="A278" s="13"/>
      <c r="B278" s="27"/>
      <c r="C278" s="13"/>
      <c r="D278" s="4"/>
      <c r="E278" s="13"/>
      <c r="F278" s="27"/>
      <c r="G278" s="13"/>
      <c r="H278" s="4"/>
      <c r="I278" s="13"/>
      <c r="J278" s="27"/>
      <c r="K278" s="13"/>
      <c r="L278" s="4"/>
      <c r="M278" s="4"/>
      <c r="N278" s="4"/>
      <c r="P278" s="3"/>
      <c r="Q278" s="4"/>
      <c r="R278" s="4"/>
      <c r="S278" s="4"/>
      <c r="T278" s="4"/>
    </row>
    <row r="279" ht="15.75" customHeight="1">
      <c r="A279" s="13"/>
      <c r="B279" s="27"/>
      <c r="C279" s="13"/>
      <c r="D279" s="4"/>
      <c r="E279" s="13"/>
      <c r="F279" s="27"/>
      <c r="G279" s="13"/>
      <c r="H279" s="4"/>
      <c r="I279" s="13"/>
      <c r="J279" s="27"/>
      <c r="K279" s="13"/>
      <c r="L279" s="4"/>
      <c r="M279" s="4"/>
      <c r="N279" s="4"/>
      <c r="P279" s="3"/>
      <c r="Q279" s="4"/>
      <c r="R279" s="4"/>
      <c r="S279" s="4"/>
      <c r="T279" s="4"/>
    </row>
    <row r="280" ht="15.75" customHeight="1">
      <c r="A280" s="13"/>
      <c r="B280" s="27"/>
      <c r="C280" s="13"/>
      <c r="D280" s="4"/>
      <c r="E280" s="13"/>
      <c r="F280" s="27"/>
      <c r="G280" s="13"/>
      <c r="H280" s="4"/>
      <c r="I280" s="13"/>
      <c r="J280" s="27"/>
      <c r="K280" s="13"/>
      <c r="L280" s="4"/>
      <c r="M280" s="4"/>
      <c r="N280" s="4"/>
      <c r="P280" s="3"/>
      <c r="Q280" s="4"/>
      <c r="R280" s="4"/>
      <c r="S280" s="4"/>
      <c r="T280" s="4"/>
    </row>
    <row r="281" ht="15.75" customHeight="1">
      <c r="A281" s="13"/>
      <c r="B281" s="27"/>
      <c r="C281" s="13"/>
      <c r="D281" s="4"/>
      <c r="E281" s="13"/>
      <c r="F281" s="27"/>
      <c r="G281" s="13"/>
      <c r="H281" s="4"/>
      <c r="I281" s="13"/>
      <c r="J281" s="27"/>
      <c r="K281" s="13"/>
      <c r="L281" s="4"/>
      <c r="M281" s="4"/>
      <c r="N281" s="4"/>
      <c r="P281" s="3"/>
      <c r="Q281" s="4"/>
      <c r="R281" s="4"/>
      <c r="S281" s="4"/>
      <c r="T281" s="4"/>
    </row>
    <row r="282" ht="15.75" customHeight="1">
      <c r="A282" s="13"/>
      <c r="B282" s="27"/>
      <c r="C282" s="13"/>
      <c r="D282" s="4"/>
      <c r="E282" s="13"/>
      <c r="F282" s="27"/>
      <c r="G282" s="13"/>
      <c r="H282" s="4"/>
      <c r="I282" s="13"/>
      <c r="J282" s="27"/>
      <c r="K282" s="13"/>
      <c r="L282" s="4"/>
      <c r="M282" s="4"/>
      <c r="N282" s="4"/>
      <c r="P282" s="3"/>
      <c r="Q282" s="4"/>
      <c r="R282" s="4"/>
      <c r="S282" s="4"/>
      <c r="T282" s="4"/>
    </row>
    <row r="283" ht="15.75" customHeight="1">
      <c r="A283" s="13"/>
      <c r="B283" s="27"/>
      <c r="C283" s="13"/>
      <c r="D283" s="4"/>
      <c r="E283" s="13"/>
      <c r="F283" s="27"/>
      <c r="G283" s="13"/>
      <c r="H283" s="4"/>
      <c r="I283" s="13"/>
      <c r="J283" s="27"/>
      <c r="K283" s="13"/>
      <c r="L283" s="4"/>
      <c r="M283" s="4"/>
      <c r="N283" s="4"/>
      <c r="P283" s="3"/>
      <c r="Q283" s="4"/>
      <c r="R283" s="4"/>
      <c r="S283" s="4"/>
      <c r="T283" s="4"/>
    </row>
    <row r="284" ht="15.75" customHeight="1">
      <c r="A284" s="13"/>
      <c r="B284" s="27"/>
      <c r="C284" s="13"/>
      <c r="D284" s="4"/>
      <c r="E284" s="13"/>
      <c r="F284" s="27"/>
      <c r="G284" s="13"/>
      <c r="H284" s="4"/>
      <c r="I284" s="13"/>
      <c r="J284" s="27"/>
      <c r="K284" s="13"/>
      <c r="L284" s="4"/>
      <c r="M284" s="4"/>
      <c r="N284" s="4"/>
      <c r="P284" s="3"/>
      <c r="Q284" s="4"/>
      <c r="R284" s="4"/>
      <c r="S284" s="4"/>
      <c r="T284" s="4"/>
    </row>
    <row r="285" ht="15.75" customHeight="1">
      <c r="A285" s="13"/>
      <c r="B285" s="27"/>
      <c r="C285" s="13"/>
      <c r="D285" s="4"/>
      <c r="E285" s="13"/>
      <c r="F285" s="27"/>
      <c r="G285" s="13"/>
      <c r="H285" s="4"/>
      <c r="I285" s="13"/>
      <c r="J285" s="27"/>
      <c r="K285" s="13"/>
      <c r="L285" s="4"/>
      <c r="M285" s="4"/>
      <c r="N285" s="4"/>
      <c r="P285" s="3"/>
      <c r="Q285" s="4"/>
      <c r="R285" s="4"/>
      <c r="S285" s="4"/>
      <c r="T285" s="4"/>
    </row>
    <row r="286" ht="15.75" customHeight="1">
      <c r="A286" s="13"/>
      <c r="B286" s="27"/>
      <c r="C286" s="13"/>
      <c r="D286" s="4"/>
      <c r="E286" s="13"/>
      <c r="F286" s="27"/>
      <c r="G286" s="13"/>
      <c r="H286" s="4"/>
      <c r="I286" s="13"/>
      <c r="J286" s="27"/>
      <c r="K286" s="13"/>
      <c r="L286" s="4"/>
      <c r="M286" s="4"/>
      <c r="N286" s="4"/>
      <c r="P286" s="3"/>
      <c r="Q286" s="4"/>
      <c r="R286" s="4"/>
      <c r="S286" s="4"/>
      <c r="T286" s="4"/>
    </row>
    <row r="287" ht="15.75" customHeight="1">
      <c r="A287" s="13"/>
      <c r="B287" s="27"/>
      <c r="C287" s="13"/>
      <c r="D287" s="4"/>
      <c r="E287" s="13"/>
      <c r="F287" s="27"/>
      <c r="G287" s="13"/>
      <c r="H287" s="4"/>
      <c r="I287" s="13"/>
      <c r="J287" s="27"/>
      <c r="K287" s="13"/>
      <c r="L287" s="4"/>
      <c r="M287" s="4"/>
      <c r="N287" s="4"/>
      <c r="P287" s="3"/>
      <c r="Q287" s="4"/>
      <c r="R287" s="4"/>
      <c r="S287" s="4"/>
      <c r="T287" s="4"/>
    </row>
    <row r="288" ht="15.75" customHeight="1">
      <c r="A288" s="13"/>
      <c r="B288" s="27"/>
      <c r="C288" s="13"/>
      <c r="D288" s="4"/>
      <c r="E288" s="13"/>
      <c r="F288" s="27"/>
      <c r="G288" s="13"/>
      <c r="H288" s="4"/>
      <c r="I288" s="13"/>
      <c r="J288" s="27"/>
      <c r="K288" s="13"/>
      <c r="L288" s="4"/>
      <c r="M288" s="4"/>
      <c r="N288" s="4"/>
      <c r="P288" s="3"/>
      <c r="Q288" s="4"/>
      <c r="R288" s="4"/>
      <c r="S288" s="4"/>
      <c r="T288" s="4"/>
    </row>
    <row r="289" ht="15.75" customHeight="1">
      <c r="A289" s="13"/>
      <c r="B289" s="27"/>
      <c r="C289" s="13"/>
      <c r="D289" s="4"/>
      <c r="E289" s="13"/>
      <c r="F289" s="27"/>
      <c r="G289" s="13"/>
      <c r="H289" s="4"/>
      <c r="I289" s="13"/>
      <c r="J289" s="27"/>
      <c r="K289" s="13"/>
      <c r="L289" s="4"/>
      <c r="M289" s="4"/>
      <c r="N289" s="4"/>
      <c r="P289" s="3"/>
      <c r="Q289" s="4"/>
      <c r="R289" s="4"/>
      <c r="S289" s="4"/>
      <c r="T289" s="4"/>
    </row>
    <row r="290" ht="15.75" customHeight="1">
      <c r="A290" s="13"/>
      <c r="B290" s="27"/>
      <c r="C290" s="13"/>
      <c r="D290" s="4"/>
      <c r="E290" s="13"/>
      <c r="F290" s="27"/>
      <c r="G290" s="13"/>
      <c r="H290" s="4"/>
      <c r="I290" s="13"/>
      <c r="J290" s="27"/>
      <c r="K290" s="13"/>
      <c r="L290" s="4"/>
      <c r="M290" s="4"/>
      <c r="N290" s="4"/>
      <c r="P290" s="3"/>
      <c r="Q290" s="4"/>
      <c r="R290" s="4"/>
      <c r="S290" s="4"/>
      <c r="T290" s="4"/>
    </row>
    <row r="291" ht="15.75" customHeight="1">
      <c r="A291" s="13"/>
      <c r="B291" s="27"/>
      <c r="C291" s="13"/>
      <c r="D291" s="4"/>
      <c r="E291" s="13"/>
      <c r="F291" s="27"/>
      <c r="G291" s="13"/>
      <c r="H291" s="4"/>
      <c r="I291" s="13"/>
      <c r="J291" s="27"/>
      <c r="K291" s="13"/>
      <c r="L291" s="4"/>
      <c r="M291" s="4"/>
      <c r="N291" s="4"/>
      <c r="P291" s="3"/>
      <c r="Q291" s="4"/>
      <c r="R291" s="4"/>
      <c r="S291" s="4"/>
      <c r="T291" s="4"/>
    </row>
    <row r="292" ht="15.75" customHeight="1">
      <c r="A292" s="13"/>
      <c r="B292" s="27"/>
      <c r="C292" s="13"/>
      <c r="D292" s="4"/>
      <c r="E292" s="13"/>
      <c r="F292" s="27"/>
      <c r="G292" s="13"/>
      <c r="H292" s="4"/>
      <c r="I292" s="13"/>
      <c r="J292" s="27"/>
      <c r="K292" s="13"/>
      <c r="L292" s="4"/>
      <c r="M292" s="4"/>
      <c r="N292" s="4"/>
      <c r="P292" s="3"/>
      <c r="Q292" s="4"/>
      <c r="R292" s="4"/>
      <c r="S292" s="4"/>
      <c r="T292" s="4"/>
    </row>
    <row r="293" ht="15.75" customHeight="1">
      <c r="A293" s="13"/>
      <c r="B293" s="27"/>
      <c r="C293" s="13"/>
      <c r="D293" s="4"/>
      <c r="E293" s="13"/>
      <c r="F293" s="27"/>
      <c r="G293" s="13"/>
      <c r="H293" s="4"/>
      <c r="I293" s="13"/>
      <c r="J293" s="27"/>
      <c r="K293" s="13"/>
      <c r="L293" s="4"/>
      <c r="M293" s="4"/>
      <c r="N293" s="4"/>
      <c r="P293" s="3"/>
      <c r="Q293" s="4"/>
      <c r="R293" s="4"/>
      <c r="S293" s="4"/>
      <c r="T293" s="4"/>
    </row>
    <row r="294" ht="15.75" customHeight="1">
      <c r="A294" s="13"/>
      <c r="B294" s="27"/>
      <c r="C294" s="13"/>
      <c r="D294" s="4"/>
      <c r="E294" s="13"/>
      <c r="F294" s="27"/>
      <c r="G294" s="13"/>
      <c r="H294" s="4"/>
      <c r="I294" s="13"/>
      <c r="J294" s="27"/>
      <c r="K294" s="13"/>
      <c r="L294" s="4"/>
      <c r="M294" s="4"/>
      <c r="N294" s="4"/>
      <c r="P294" s="3"/>
      <c r="Q294" s="4"/>
      <c r="R294" s="4"/>
      <c r="S294" s="4"/>
      <c r="T294" s="4"/>
    </row>
    <row r="295" ht="15.75" customHeight="1">
      <c r="A295" s="13"/>
      <c r="B295" s="27"/>
      <c r="C295" s="13"/>
      <c r="D295" s="4"/>
      <c r="E295" s="13"/>
      <c r="F295" s="27"/>
      <c r="G295" s="13"/>
      <c r="H295" s="4"/>
      <c r="I295" s="13"/>
      <c r="J295" s="27"/>
      <c r="K295" s="13"/>
      <c r="L295" s="4"/>
      <c r="M295" s="4"/>
      <c r="N295" s="4"/>
      <c r="P295" s="3"/>
      <c r="Q295" s="4"/>
      <c r="R295" s="4"/>
      <c r="S295" s="4"/>
      <c r="T295" s="4"/>
    </row>
    <row r="296" ht="15.75" customHeight="1">
      <c r="A296" s="13"/>
      <c r="B296" s="27"/>
      <c r="C296" s="13"/>
      <c r="D296" s="4"/>
      <c r="E296" s="13"/>
      <c r="F296" s="27"/>
      <c r="G296" s="13"/>
      <c r="H296" s="4"/>
      <c r="I296" s="13"/>
      <c r="J296" s="27"/>
      <c r="K296" s="13"/>
      <c r="L296" s="4"/>
      <c r="M296" s="4"/>
      <c r="N296" s="4"/>
      <c r="P296" s="3"/>
      <c r="Q296" s="4"/>
      <c r="R296" s="4"/>
      <c r="S296" s="4"/>
      <c r="T296" s="4"/>
    </row>
    <row r="297" ht="15.75" customHeight="1">
      <c r="A297" s="13"/>
      <c r="B297" s="27"/>
      <c r="C297" s="13"/>
      <c r="D297" s="4"/>
      <c r="E297" s="13"/>
      <c r="F297" s="27"/>
      <c r="G297" s="13"/>
      <c r="H297" s="4"/>
      <c r="I297" s="13"/>
      <c r="J297" s="27"/>
      <c r="K297" s="13"/>
      <c r="L297" s="4"/>
      <c r="M297" s="4"/>
      <c r="N297" s="4"/>
      <c r="P297" s="3"/>
      <c r="Q297" s="4"/>
      <c r="R297" s="4"/>
      <c r="S297" s="4"/>
      <c r="T297" s="4"/>
    </row>
    <row r="298" ht="15.75" customHeight="1">
      <c r="A298" s="13"/>
      <c r="B298" s="27"/>
      <c r="C298" s="13"/>
      <c r="D298" s="4"/>
      <c r="E298" s="13"/>
      <c r="F298" s="27"/>
      <c r="G298" s="13"/>
      <c r="H298" s="4"/>
      <c r="I298" s="13"/>
      <c r="J298" s="27"/>
      <c r="K298" s="13"/>
      <c r="L298" s="4"/>
      <c r="M298" s="4"/>
      <c r="N298" s="4"/>
      <c r="P298" s="3"/>
      <c r="Q298" s="4"/>
      <c r="R298" s="4"/>
      <c r="S298" s="4"/>
      <c r="T298" s="4"/>
    </row>
    <row r="299" ht="15.75" customHeight="1">
      <c r="A299" s="13"/>
      <c r="B299" s="27"/>
      <c r="C299" s="13"/>
      <c r="D299" s="4"/>
      <c r="E299" s="13"/>
      <c r="F299" s="27"/>
      <c r="G299" s="13"/>
      <c r="H299" s="4"/>
      <c r="I299" s="13"/>
      <c r="J299" s="27"/>
      <c r="K299" s="13"/>
      <c r="L299" s="4"/>
      <c r="M299" s="4"/>
      <c r="N299" s="4"/>
      <c r="P299" s="3"/>
      <c r="Q299" s="4"/>
      <c r="R299" s="4"/>
      <c r="S299" s="4"/>
      <c r="T299" s="4"/>
    </row>
    <row r="300" ht="15.75" customHeight="1">
      <c r="A300" s="13"/>
      <c r="B300" s="27"/>
      <c r="C300" s="13"/>
      <c r="D300" s="4"/>
      <c r="E300" s="13"/>
      <c r="F300" s="27"/>
      <c r="G300" s="13"/>
      <c r="H300" s="4"/>
      <c r="I300" s="13"/>
      <c r="J300" s="27"/>
      <c r="K300" s="13"/>
      <c r="L300" s="4"/>
      <c r="M300" s="4"/>
      <c r="N300" s="4"/>
      <c r="P300" s="3"/>
      <c r="Q300" s="4"/>
      <c r="R300" s="4"/>
      <c r="S300" s="4"/>
      <c r="T300" s="4"/>
    </row>
    <row r="301" ht="15.75" customHeight="1">
      <c r="A301" s="13"/>
      <c r="B301" s="27"/>
      <c r="C301" s="13"/>
      <c r="D301" s="4"/>
      <c r="E301" s="13"/>
      <c r="F301" s="27"/>
      <c r="G301" s="13"/>
      <c r="H301" s="4"/>
      <c r="I301" s="13"/>
      <c r="J301" s="27"/>
      <c r="K301" s="13"/>
      <c r="L301" s="4"/>
      <c r="M301" s="4"/>
      <c r="N301" s="4"/>
      <c r="P301" s="3"/>
      <c r="Q301" s="4"/>
      <c r="R301" s="4"/>
      <c r="S301" s="4"/>
      <c r="T301" s="4"/>
    </row>
    <row r="302" ht="15.75" customHeight="1">
      <c r="M302" s="4"/>
      <c r="N302" s="4"/>
      <c r="P302" s="3"/>
      <c r="Q302" s="4"/>
      <c r="R302" s="4"/>
      <c r="S302" s="4"/>
      <c r="T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