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<sst xmlns="http://schemas.openxmlformats.org/spreadsheetml/2006/main" count="55" uniqueCount="36">
  <si>
    <t>Истинные параметры</t>
  </si>
  <si>
    <t>Полученные значения</t>
  </si>
  <si>
    <t>Априорные значения</t>
  </si>
  <si>
    <t>П0</t>
  </si>
  <si>
    <t>Д0</t>
  </si>
  <si>
    <t>К0</t>
  </si>
  <si>
    <t>V0</t>
  </si>
  <si>
    <t>Ка</t>
  </si>
  <si>
    <t>Кб</t>
  </si>
  <si>
    <t>Nf</t>
  </si>
  <si>
    <t>СКО П0</t>
  </si>
  <si>
    <t>СКО Д0</t>
  </si>
  <si>
    <t>СКО К0</t>
  </si>
  <si>
    <t>СКО V0</t>
  </si>
  <si>
    <t>Исходные данные</t>
  </si>
  <si>
    <t>П0=0°</t>
  </si>
  <si>
    <t>Д0=30 км</t>
  </si>
  <si>
    <t>К0=45°</t>
  </si>
  <si>
    <t>V0=10 м/с</t>
  </si>
  <si>
    <t>СКО=0.2°</t>
  </si>
  <si>
    <t>Траектория наблюдателя</t>
  </si>
  <si>
    <t>Vн=3 м/с</t>
  </si>
  <si>
    <t>К1=0</t>
  </si>
  <si>
    <t>Тг1=3 мин</t>
  </si>
  <si>
    <t>К-&gt;270</t>
  </si>
  <si>
    <t>Rц=300 м</t>
  </si>
  <si>
    <t>К2=270</t>
  </si>
  <si>
    <t>Тг2=5 мин</t>
  </si>
  <si>
    <t>К-&gt;90</t>
  </si>
  <si>
    <t>К3=90</t>
  </si>
  <si>
    <t>Тг3=2 мин</t>
  </si>
  <si>
    <t>Среднее (по 100 реализациям)</t>
  </si>
  <si>
    <t>В0</t>
  </si>
  <si>
    <t>sqrt(Ка)</t>
  </si>
  <si>
    <t>Nfmax</t>
  </si>
  <si>
    <t>Рэф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</si>
</sst>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5">
    <font>
      <sz val="11.0"/>
      <color theme="1"/>
      <name val="Arial"/>
    </font>
    <font>
      <color theme="1"/>
      <name val="Calibri"/>
    </font>
    <font>
      <sz val="11.0"/>
      <name val="Calibri"/>
    </font>
    <font>
      <sz val="11.0"/>
      <color theme="1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0" fontId="1" numFmtId="1" xfId="0" applyFont="1" applyNumberFormat="1"/>
    <xf borderId="0" fillId="0" fontId="1" numFmtId="2" xfId="0" applyFont="1" applyNumberFormat="1"/>
    <xf borderId="0" fillId="0" fontId="1" numFmtId="2" xfId="0" applyAlignment="1" applyFont="1" applyNumberFormat="1">
      <alignment horizontal="center"/>
    </xf>
    <xf borderId="0" fillId="0" fontId="1" numFmtId="1" xfId="0" applyAlignment="1" applyFont="1" applyNumberFormat="1">
      <alignment horizontal="center" shrinkToFit="0" wrapText="0"/>
    </xf>
    <xf borderId="0" fillId="0" fontId="1" numFmtId="0" xfId="0" applyFont="1"/>
    <xf borderId="0" fillId="0" fontId="2" numFmtId="164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1" xfId="0" applyAlignment="1" applyFont="1" applyNumberFormat="1">
      <alignment horizontal="right" vertical="bottom"/>
    </xf>
    <xf borderId="0" fillId="0" fontId="1" numFmtId="164" xfId="0" applyFont="1" applyNumberFormat="1"/>
    <xf borderId="0" fillId="0" fontId="1" numFmtId="0" xfId="0" applyAlignment="1" applyFont="1">
      <alignment horizontal="center" readingOrder="0"/>
    </xf>
    <xf borderId="0" fillId="0" fontId="3" numFmtId="165" xfId="0" applyAlignment="1" applyFont="1" applyNumberFormat="1">
      <alignment horizontal="center" vertical="bottom"/>
    </xf>
    <xf borderId="0" fillId="0" fontId="3" numFmtId="164" xfId="0" applyAlignment="1" applyFont="1" applyNumberFormat="1">
      <alignment horizontal="center" vertical="bottom"/>
    </xf>
    <xf borderId="0" fillId="0" fontId="3" numFmtId="2" xfId="0" applyAlignment="1" applyFont="1" applyNumberForma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/>
    </xf>
    <xf borderId="0" fillId="0" fontId="3" numFmtId="165" xfId="0" applyAlignment="1" applyFont="1" applyNumberFormat="1">
      <alignment horizontal="right" vertical="bottom"/>
    </xf>
    <xf borderId="0" fillId="0" fontId="3" numFmtId="2" xfId="0" applyAlignment="1" applyFont="1" applyNumberFormat="1">
      <alignment horizontal="right" vertical="bottom"/>
    </xf>
    <xf borderId="0" fillId="0" fontId="3" numFmtId="1" xfId="0" applyAlignment="1" applyFont="1" applyNumberFormat="1">
      <alignment horizontal="right" vertical="bottom"/>
    </xf>
    <xf borderId="0" fillId="0" fontId="4" numFmtId="0" xfId="0" applyAlignment="1" applyFont="1">
      <alignment horizontal="center" readingOrder="0"/>
    </xf>
    <xf borderId="0" fillId="0" fontId="1" numFmtId="9" xfId="0" applyFont="1" applyNumberFormat="1"/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4" width="7.63"/>
    <col customWidth="1" min="15" max="15" width="8.25"/>
    <col customWidth="1" min="16" max="16" width="7.63"/>
    <col customWidth="1" min="17" max="17" width="7.0"/>
    <col customWidth="1" min="18" max="18" width="8.0"/>
    <col customWidth="1" min="19" max="19" width="6.75"/>
    <col customWidth="1" min="20" max="20" width="8.88"/>
    <col customWidth="1" min="21" max="21" width="7.63"/>
    <col customWidth="1" min="22" max="22" width="11.75"/>
    <col customWidth="1" min="23" max="23" width="10.5"/>
    <col customWidth="1" min="24" max="24" width="9.38"/>
    <col customWidth="1" min="25" max="25" width="7.5"/>
  </cols>
  <sheetData>
    <row r="1">
      <c r="A1" s="1" t="s">
        <v>0</v>
      </c>
      <c r="E1" s="1" t="s">
        <v>1</v>
      </c>
      <c r="I1" s="1" t="s">
        <v>2</v>
      </c>
      <c r="O1" s="2"/>
      <c r="P1" s="3"/>
      <c r="Q1" s="4"/>
      <c r="R1" s="4"/>
      <c r="S1" s="4"/>
      <c r="T1" s="4"/>
    </row>
    <row r="2">
      <c r="A2" s="1" t="s">
        <v>3</v>
      </c>
      <c r="B2" s="1" t="s">
        <v>4</v>
      </c>
      <c r="C2" s="1" t="s">
        <v>5</v>
      </c>
      <c r="D2" s="1" t="s">
        <v>6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3</v>
      </c>
      <c r="J2" s="1" t="s">
        <v>4</v>
      </c>
      <c r="K2" s="1" t="s">
        <v>5</v>
      </c>
      <c r="L2" s="1" t="s">
        <v>6</v>
      </c>
      <c r="M2" s="5" t="s">
        <v>7</v>
      </c>
      <c r="N2" s="5" t="s">
        <v>8</v>
      </c>
      <c r="P2" s="6" t="s">
        <v>9</v>
      </c>
      <c r="Q2" s="5" t="s">
        <v>10</v>
      </c>
      <c r="R2" s="5" t="s">
        <v>11</v>
      </c>
      <c r="S2" s="5" t="s">
        <v>12</v>
      </c>
      <c r="T2" s="5" t="s">
        <v>13</v>
      </c>
      <c r="V2" s="7" t="s">
        <v>14</v>
      </c>
    </row>
    <row r="3">
      <c r="A3" s="8">
        <v>0.0</v>
      </c>
      <c r="B3" s="9">
        <v>30.0</v>
      </c>
      <c r="C3" s="8">
        <v>45.0</v>
      </c>
      <c r="D3" s="10">
        <v>10.0</v>
      </c>
      <c r="E3" s="8">
        <v>0.003229483982850193</v>
      </c>
      <c r="F3" s="9">
        <v>29.93274468245592</v>
      </c>
      <c r="G3" s="8">
        <v>44.9345427091729</v>
      </c>
      <c r="H3" s="10">
        <v>9.98135279225333</v>
      </c>
      <c r="I3" s="8">
        <v>0.0</v>
      </c>
      <c r="J3" s="9">
        <v>36.63895412694949</v>
      </c>
      <c r="K3" s="8">
        <v>3.304041237617558</v>
      </c>
      <c r="L3" s="10">
        <v>14.16710786932706</v>
      </c>
      <c r="M3" s="10">
        <v>0.03970689734134394</v>
      </c>
      <c r="N3" s="10">
        <v>0.01084201173328778</v>
      </c>
      <c r="O3" s="11">
        <v>1.0</v>
      </c>
      <c r="P3" s="12">
        <v>58.0</v>
      </c>
      <c r="Q3" s="10">
        <v>0.02176634984580776</v>
      </c>
      <c r="R3" s="10">
        <v>0.4263369954245239</v>
      </c>
      <c r="S3" s="10">
        <v>0.5813389168806802</v>
      </c>
      <c r="T3" s="10">
        <v>0.2610363371671305</v>
      </c>
      <c r="V3" s="1" t="s">
        <v>15</v>
      </c>
      <c r="Z3" s="13">
        <f t="shared" ref="Z3:Z102" si="1">IF(E3&lt;180, E3+360, E3)</f>
        <v>360.0032295</v>
      </c>
    </row>
    <row r="4">
      <c r="A4" s="8">
        <v>0.0</v>
      </c>
      <c r="B4" s="9">
        <v>30.0</v>
      </c>
      <c r="C4" s="8">
        <v>45.0</v>
      </c>
      <c r="D4" s="10">
        <v>10.0</v>
      </c>
      <c r="E4" s="8">
        <v>0.01140600366063942</v>
      </c>
      <c r="F4" s="9">
        <v>29.96514766778619</v>
      </c>
      <c r="G4" s="8">
        <v>45.40743710551794</v>
      </c>
      <c r="H4" s="10">
        <v>9.867864824789592</v>
      </c>
      <c r="I4" s="8">
        <v>0.0</v>
      </c>
      <c r="J4" s="9">
        <v>38.95969862163636</v>
      </c>
      <c r="K4" s="8">
        <v>140.3176399657284</v>
      </c>
      <c r="L4" s="10">
        <v>7.337815050132423</v>
      </c>
      <c r="M4" s="10">
        <v>0.03762195782271129</v>
      </c>
      <c r="N4" s="10">
        <v>0.04800746303425877</v>
      </c>
      <c r="O4" s="11">
        <v>1.0</v>
      </c>
      <c r="P4" s="12">
        <v>88.0</v>
      </c>
      <c r="Q4" s="10">
        <v>0.02116776574963236</v>
      </c>
      <c r="R4" s="10">
        <v>0.414751494515099</v>
      </c>
      <c r="S4" s="10">
        <v>0.5782005186216114</v>
      </c>
      <c r="T4" s="10">
        <v>0.2520624787947857</v>
      </c>
      <c r="V4" s="14" t="s">
        <v>16</v>
      </c>
      <c r="W4" s="7"/>
      <c r="Z4" s="13">
        <f t="shared" si="1"/>
        <v>360.011406</v>
      </c>
    </row>
    <row r="5">
      <c r="A5" s="8">
        <v>0.0</v>
      </c>
      <c r="B5" s="9">
        <v>30.0</v>
      </c>
      <c r="C5" s="8">
        <v>45.0</v>
      </c>
      <c r="D5" s="10">
        <v>10.0</v>
      </c>
      <c r="E5" s="8">
        <v>8.852524908276257E-4</v>
      </c>
      <c r="F5" s="9">
        <v>30.38567772461313</v>
      </c>
      <c r="G5" s="8">
        <v>45.39799482323232</v>
      </c>
      <c r="H5" s="10">
        <v>10.06802750726708</v>
      </c>
      <c r="I5" s="8">
        <v>0.0</v>
      </c>
      <c r="J5" s="9">
        <v>10.87965376488597</v>
      </c>
      <c r="K5" s="8">
        <v>56.40087305061801</v>
      </c>
      <c r="L5" s="10">
        <v>11.86141336997423</v>
      </c>
      <c r="M5" s="10">
        <v>0.04004508493073327</v>
      </c>
      <c r="N5" s="10">
        <v>0.04860460077656982</v>
      </c>
      <c r="O5" s="11">
        <v>1.0</v>
      </c>
      <c r="P5" s="12">
        <v>36.0</v>
      </c>
      <c r="Q5" s="10">
        <v>0.02186398259395249</v>
      </c>
      <c r="R5" s="10">
        <v>0.4412070677598154</v>
      </c>
      <c r="S5" s="10">
        <v>0.5923989045683191</v>
      </c>
      <c r="T5" s="10">
        <v>0.2666656880821744</v>
      </c>
      <c r="V5" s="1" t="s">
        <v>17</v>
      </c>
      <c r="W5" s="7"/>
      <c r="Z5" s="13">
        <f t="shared" si="1"/>
        <v>360.0008853</v>
      </c>
    </row>
    <row r="6">
      <c r="A6" s="8">
        <v>0.0</v>
      </c>
      <c r="B6" s="9">
        <v>30.0</v>
      </c>
      <c r="C6" s="8">
        <v>45.0</v>
      </c>
      <c r="D6" s="10">
        <v>10.0</v>
      </c>
      <c r="E6" s="8">
        <v>359.9742560843888</v>
      </c>
      <c r="F6" s="9">
        <v>29.61336087176315</v>
      </c>
      <c r="G6" s="8">
        <v>44.53378247972114</v>
      </c>
      <c r="H6" s="10">
        <v>9.982663066153474</v>
      </c>
      <c r="I6" s="8">
        <v>0.0</v>
      </c>
      <c r="J6" s="9">
        <v>8.892376978021932</v>
      </c>
      <c r="K6" s="8">
        <v>119.5900265600892</v>
      </c>
      <c r="L6" s="10">
        <v>10.75768418827946</v>
      </c>
      <c r="M6" s="10">
        <v>0.04055988877983452</v>
      </c>
      <c r="N6" s="10">
        <v>0.04390560194011742</v>
      </c>
      <c r="O6" s="11">
        <v>1.0</v>
      </c>
      <c r="P6" s="12">
        <v>42.0</v>
      </c>
      <c r="Q6" s="10">
        <v>0.02200643147431917</v>
      </c>
      <c r="R6" s="10">
        <v>0.4223162812267319</v>
      </c>
      <c r="S6" s="10">
        <v>0.5753611797562981</v>
      </c>
      <c r="T6" s="10">
        <v>0.261290589517272</v>
      </c>
      <c r="V6" s="1" t="s">
        <v>18</v>
      </c>
      <c r="W6" s="7"/>
      <c r="Z6" s="13">
        <f t="shared" si="1"/>
        <v>359.9742561</v>
      </c>
    </row>
    <row r="7">
      <c r="A7" s="8">
        <v>0.0</v>
      </c>
      <c r="B7" s="9">
        <v>30.0</v>
      </c>
      <c r="C7" s="8">
        <v>45.0</v>
      </c>
      <c r="D7" s="10">
        <v>10.0</v>
      </c>
      <c r="E7" s="8">
        <v>0.02445531333562034</v>
      </c>
      <c r="F7" s="9">
        <v>29.45848172219764</v>
      </c>
      <c r="G7" s="8">
        <v>45.46745874876807</v>
      </c>
      <c r="H7" s="10">
        <v>9.620833293861478</v>
      </c>
      <c r="I7" s="8">
        <v>0.0</v>
      </c>
      <c r="J7" s="9">
        <v>11.67082001298965</v>
      </c>
      <c r="K7" s="8">
        <v>63.87671176588405</v>
      </c>
      <c r="L7" s="10">
        <v>12.36143341910133</v>
      </c>
      <c r="M7" s="10">
        <v>0.03981509156688906</v>
      </c>
      <c r="N7" s="10">
        <v>0.1426763223545324</v>
      </c>
      <c r="O7" s="11">
        <v>1.0</v>
      </c>
      <c r="P7" s="12">
        <v>31.0</v>
      </c>
      <c r="Q7" s="10">
        <v>0.02174371828242002</v>
      </c>
      <c r="R7" s="10">
        <v>0.4108998563274651</v>
      </c>
      <c r="S7" s="10">
        <v>0.6006473488254025</v>
      </c>
      <c r="T7" s="10">
        <v>0.2512912106033055</v>
      </c>
      <c r="V7" s="14" t="s">
        <v>19</v>
      </c>
      <c r="Z7" s="13">
        <f t="shared" si="1"/>
        <v>360.0244553</v>
      </c>
    </row>
    <row r="8">
      <c r="A8" s="8">
        <v>0.0</v>
      </c>
      <c r="B8" s="9">
        <v>30.0</v>
      </c>
      <c r="C8" s="8">
        <v>45.0</v>
      </c>
      <c r="D8" s="10">
        <v>10.0</v>
      </c>
      <c r="E8" s="8">
        <v>359.991667627056</v>
      </c>
      <c r="F8" s="9">
        <v>30.30593778713443</v>
      </c>
      <c r="G8" s="8">
        <v>45.35385774607488</v>
      </c>
      <c r="H8" s="10">
        <v>10.06345381568983</v>
      </c>
      <c r="I8" s="8">
        <v>0.0</v>
      </c>
      <c r="J8" s="9">
        <v>8.016993225352913</v>
      </c>
      <c r="K8" s="8">
        <v>86.36965264788066</v>
      </c>
      <c r="L8" s="10">
        <v>12.11530617791763</v>
      </c>
      <c r="M8" s="10">
        <v>0.04007971717096424</v>
      </c>
      <c r="N8" s="10">
        <v>0.04378953454001505</v>
      </c>
      <c r="O8" s="11">
        <v>1.0</v>
      </c>
      <c r="P8" s="12">
        <v>36.0</v>
      </c>
      <c r="Q8" s="10">
        <v>0.0218745884756299</v>
      </c>
      <c r="R8" s="10">
        <v>0.4391874120363813</v>
      </c>
      <c r="S8" s="10">
        <v>0.5901147921616374</v>
      </c>
      <c r="T8" s="10">
        <v>0.265933700924869</v>
      </c>
      <c r="V8" s="1"/>
      <c r="Z8" s="13">
        <f t="shared" si="1"/>
        <v>359.9916676</v>
      </c>
    </row>
    <row r="9">
      <c r="A9" s="8">
        <v>0.0</v>
      </c>
      <c r="B9" s="9">
        <v>30.0</v>
      </c>
      <c r="C9" s="8">
        <v>45.0</v>
      </c>
      <c r="D9" s="10">
        <v>10.0</v>
      </c>
      <c r="E9" s="8">
        <v>359.9942432776512</v>
      </c>
      <c r="F9" s="9">
        <v>30.25089067344891</v>
      </c>
      <c r="G9" s="8">
        <v>45.21425552660025</v>
      </c>
      <c r="H9" s="10">
        <v>10.06217001209899</v>
      </c>
      <c r="I9" s="8">
        <v>0.0</v>
      </c>
      <c r="J9" s="9">
        <v>29.63053095575003</v>
      </c>
      <c r="K9" s="8">
        <v>133.8198924760351</v>
      </c>
      <c r="L9" s="10">
        <v>8.240394313640655</v>
      </c>
      <c r="M9" s="10">
        <v>0.03779795425171058</v>
      </c>
      <c r="N9" s="10">
        <v>0.03627644252411436</v>
      </c>
      <c r="O9" s="11">
        <v>1.0</v>
      </c>
      <c r="P9" s="12">
        <v>68.0</v>
      </c>
      <c r="Q9" s="10">
        <v>0.02124353584578241</v>
      </c>
      <c r="R9" s="10">
        <v>0.4250206250851408</v>
      </c>
      <c r="S9" s="10">
        <v>0.5711563382081336</v>
      </c>
      <c r="T9" s="10">
        <v>0.2580501060848165</v>
      </c>
      <c r="V9" s="2" t="s">
        <v>20</v>
      </c>
      <c r="Z9" s="13">
        <f t="shared" si="1"/>
        <v>359.9942433</v>
      </c>
    </row>
    <row r="10">
      <c r="A10" s="8">
        <v>0.0</v>
      </c>
      <c r="B10" s="9">
        <v>30.0</v>
      </c>
      <c r="C10" s="8">
        <v>45.0</v>
      </c>
      <c r="D10" s="10">
        <v>10.0</v>
      </c>
      <c r="E10" s="8">
        <v>359.9896696357174</v>
      </c>
      <c r="F10" s="9">
        <v>29.49414951283608</v>
      </c>
      <c r="G10" s="8">
        <v>44.40663692419723</v>
      </c>
      <c r="H10" s="10">
        <v>9.94624816807321</v>
      </c>
      <c r="I10" s="8">
        <v>0.0</v>
      </c>
      <c r="J10" s="9">
        <v>33.90867336276595</v>
      </c>
      <c r="K10" s="8">
        <v>162.549866134893</v>
      </c>
      <c r="L10" s="10">
        <v>12.27927822723742</v>
      </c>
      <c r="M10" s="10">
        <v>0.03837880769113728</v>
      </c>
      <c r="N10" s="10">
        <v>0.05895743078985543</v>
      </c>
      <c r="O10" s="11">
        <v>1.0</v>
      </c>
      <c r="P10" s="12">
        <v>118.0</v>
      </c>
      <c r="Q10" s="10">
        <v>0.02140272112211721</v>
      </c>
      <c r="R10" s="10">
        <v>0.4074088864795498</v>
      </c>
      <c r="S10" s="10">
        <v>0.5586993674801739</v>
      </c>
      <c r="T10" s="10">
        <v>0.2529605532861972</v>
      </c>
      <c r="V10" s="1" t="s">
        <v>21</v>
      </c>
      <c r="W10" s="7"/>
      <c r="Z10" s="13">
        <f t="shared" si="1"/>
        <v>359.9896696</v>
      </c>
    </row>
    <row r="11">
      <c r="A11" s="8">
        <v>0.0</v>
      </c>
      <c r="B11" s="9">
        <v>30.0</v>
      </c>
      <c r="C11" s="8">
        <v>45.0</v>
      </c>
      <c r="D11" s="10">
        <v>10.0</v>
      </c>
      <c r="E11" s="8">
        <v>359.9804014417945</v>
      </c>
      <c r="F11" s="9">
        <v>30.09554857905331</v>
      </c>
      <c r="G11" s="8">
        <v>44.16181055203507</v>
      </c>
      <c r="H11" s="10">
        <v>10.28845335143318</v>
      </c>
      <c r="I11" s="8">
        <v>0.0</v>
      </c>
      <c r="J11" s="9">
        <v>36.02444482101482</v>
      </c>
      <c r="K11" s="8">
        <v>91.19392388795748</v>
      </c>
      <c r="L11" s="10">
        <v>14.63332669581491</v>
      </c>
      <c r="M11" s="10">
        <v>0.04213914008358358</v>
      </c>
      <c r="N11" s="10">
        <v>0.1032759680006375</v>
      </c>
      <c r="O11" s="11">
        <v>1.0</v>
      </c>
      <c r="P11" s="12">
        <v>32.0</v>
      </c>
      <c r="Q11" s="10">
        <v>0.02247269062795432</v>
      </c>
      <c r="R11" s="10">
        <v>0.4467485906638322</v>
      </c>
      <c r="S11" s="10">
        <v>0.5749898401381103</v>
      </c>
      <c r="T11" s="10">
        <v>0.276135960305282</v>
      </c>
      <c r="V11" s="1" t="s">
        <v>22</v>
      </c>
      <c r="W11" s="15" t="s">
        <v>23</v>
      </c>
      <c r="Z11" s="13">
        <f t="shared" si="1"/>
        <v>359.9804014</v>
      </c>
    </row>
    <row r="12">
      <c r="A12" s="8">
        <v>0.0</v>
      </c>
      <c r="B12" s="9">
        <v>30.0</v>
      </c>
      <c r="C12" s="8">
        <v>45.0</v>
      </c>
      <c r="D12" s="10">
        <v>10.0</v>
      </c>
      <c r="E12" s="8">
        <v>359.9956492933898</v>
      </c>
      <c r="F12" s="9">
        <v>29.70014266713579</v>
      </c>
      <c r="G12" s="8">
        <v>45.04247484099474</v>
      </c>
      <c r="H12" s="10">
        <v>9.892142955952748</v>
      </c>
      <c r="I12" s="8">
        <v>0.0</v>
      </c>
      <c r="J12" s="9">
        <v>13.99916291889878</v>
      </c>
      <c r="K12" s="8">
        <v>47.69777656723755</v>
      </c>
      <c r="L12" s="10">
        <v>11.67972843158727</v>
      </c>
      <c r="M12" s="10">
        <v>0.04057625073941939</v>
      </c>
      <c r="N12" s="10">
        <v>0.04577254940391957</v>
      </c>
      <c r="O12" s="11">
        <v>1.0</v>
      </c>
      <c r="P12" s="12">
        <v>31.0</v>
      </c>
      <c r="Q12" s="10">
        <v>0.02199355044325826</v>
      </c>
      <c r="R12" s="10">
        <v>0.4239031027281409</v>
      </c>
      <c r="S12" s="10">
        <v>0.5877659515661608</v>
      </c>
      <c r="T12" s="10">
        <v>0.260050887614831</v>
      </c>
      <c r="V12" s="1" t="s">
        <v>24</v>
      </c>
      <c r="W12" s="16" t="s">
        <v>25</v>
      </c>
      <c r="Z12" s="13">
        <f t="shared" si="1"/>
        <v>359.9956493</v>
      </c>
    </row>
    <row r="13">
      <c r="A13" s="8">
        <v>0.0</v>
      </c>
      <c r="B13" s="9">
        <v>30.0</v>
      </c>
      <c r="C13" s="8">
        <v>45.0</v>
      </c>
      <c r="D13" s="10">
        <v>10.0</v>
      </c>
      <c r="E13" s="8">
        <v>359.9774314862445</v>
      </c>
      <c r="F13" s="9">
        <v>29.835809982575</v>
      </c>
      <c r="G13" s="8">
        <v>43.94261845092137</v>
      </c>
      <c r="H13" s="10">
        <v>10.22798933008451</v>
      </c>
      <c r="I13" s="8">
        <v>0.0</v>
      </c>
      <c r="J13" s="9">
        <v>13.0000230576055</v>
      </c>
      <c r="K13" s="8">
        <v>170.2514120773394</v>
      </c>
      <c r="L13" s="10">
        <v>12.99150768597843</v>
      </c>
      <c r="M13" s="10">
        <v>0.04123421904216982</v>
      </c>
      <c r="N13" s="10">
        <v>0.0981956673216933</v>
      </c>
      <c r="O13" s="11">
        <v>1.0</v>
      </c>
      <c r="P13" s="12">
        <v>69.0</v>
      </c>
      <c r="Q13" s="10">
        <v>0.02222560791560945</v>
      </c>
      <c r="R13" s="10">
        <v>0.4342476864937257</v>
      </c>
      <c r="S13" s="10">
        <v>0.5648874805234118</v>
      </c>
      <c r="T13" s="10">
        <v>0.270218413644327</v>
      </c>
      <c r="V13" s="1" t="s">
        <v>26</v>
      </c>
      <c r="W13" s="17" t="s">
        <v>27</v>
      </c>
      <c r="Z13" s="13">
        <f t="shared" si="1"/>
        <v>359.9774315</v>
      </c>
    </row>
    <row r="14">
      <c r="A14" s="8">
        <v>0.0</v>
      </c>
      <c r="B14" s="9">
        <v>30.0</v>
      </c>
      <c r="C14" s="8">
        <v>45.0</v>
      </c>
      <c r="D14" s="10">
        <v>10.0</v>
      </c>
      <c r="E14" s="8">
        <v>0.02013323348606158</v>
      </c>
      <c r="F14" s="9">
        <v>29.77867473383754</v>
      </c>
      <c r="G14" s="8">
        <v>45.32478418592964</v>
      </c>
      <c r="H14" s="10">
        <v>9.784971276808813</v>
      </c>
      <c r="I14" s="8">
        <v>0.0</v>
      </c>
      <c r="J14" s="9">
        <v>13.4572483571337</v>
      </c>
      <c r="K14" s="8">
        <v>11.37000051899452</v>
      </c>
      <c r="L14" s="10">
        <v>13.73680687335655</v>
      </c>
      <c r="M14" s="10">
        <v>0.03943709918954413</v>
      </c>
      <c r="N14" s="10">
        <v>0.07920594193769027</v>
      </c>
      <c r="O14" s="11">
        <v>1.0</v>
      </c>
      <c r="P14" s="12">
        <v>32.0</v>
      </c>
      <c r="Q14" s="10">
        <v>0.02166181854300061</v>
      </c>
      <c r="R14" s="10">
        <v>0.4188927881982279</v>
      </c>
      <c r="S14" s="10">
        <v>0.5932232856179968</v>
      </c>
      <c r="T14" s="10">
        <v>0.2555161134373879</v>
      </c>
      <c r="V14" s="1" t="s">
        <v>28</v>
      </c>
      <c r="W14" s="16" t="s">
        <v>25</v>
      </c>
      <c r="Z14" s="13">
        <f t="shared" si="1"/>
        <v>360.0201332</v>
      </c>
    </row>
    <row r="15">
      <c r="A15" s="8">
        <v>0.0</v>
      </c>
      <c r="B15" s="9">
        <v>30.0</v>
      </c>
      <c r="C15" s="8">
        <v>45.0</v>
      </c>
      <c r="D15" s="10">
        <v>10.0</v>
      </c>
      <c r="E15" s="8">
        <v>0.02395839108847195</v>
      </c>
      <c r="F15" s="9">
        <v>29.82208588147152</v>
      </c>
      <c r="G15" s="8">
        <v>45.70305359893585</v>
      </c>
      <c r="H15" s="10">
        <v>9.722838942261813</v>
      </c>
      <c r="I15" s="8">
        <v>0.0</v>
      </c>
      <c r="J15" s="9">
        <v>16.02840988284611</v>
      </c>
      <c r="K15" s="8">
        <v>156.1858632578101</v>
      </c>
      <c r="L15" s="10">
        <v>8.68967095486683</v>
      </c>
      <c r="M15" s="10">
        <v>0.03763248642991327</v>
      </c>
      <c r="N15" s="10">
        <v>0.1027403198760913</v>
      </c>
      <c r="O15" s="11">
        <v>1.0</v>
      </c>
      <c r="P15" s="12">
        <v>90.0</v>
      </c>
      <c r="Q15" s="10">
        <v>0.02114939206548588</v>
      </c>
      <c r="R15" s="10">
        <v>0.4097488189657265</v>
      </c>
      <c r="S15" s="10">
        <v>0.5875152106020773</v>
      </c>
      <c r="T15" s="10">
        <v>0.2484447331014357</v>
      </c>
      <c r="V15" s="1" t="s">
        <v>29</v>
      </c>
      <c r="W15" s="18" t="s">
        <v>30</v>
      </c>
      <c r="Z15" s="13">
        <f t="shared" si="1"/>
        <v>360.0239584</v>
      </c>
    </row>
    <row r="16">
      <c r="A16" s="8">
        <v>0.0</v>
      </c>
      <c r="B16" s="9">
        <v>30.0</v>
      </c>
      <c r="C16" s="8">
        <v>45.0</v>
      </c>
      <c r="D16" s="10">
        <v>10.0</v>
      </c>
      <c r="E16" s="8">
        <v>359.9961126862462</v>
      </c>
      <c r="F16" s="9">
        <v>30.44138145169463</v>
      </c>
      <c r="G16" s="8">
        <v>44.88347055509977</v>
      </c>
      <c r="H16" s="10">
        <v>10.23915316831892</v>
      </c>
      <c r="I16" s="8">
        <v>0.0</v>
      </c>
      <c r="J16" s="9">
        <v>40.50482241088245</v>
      </c>
      <c r="K16" s="8">
        <v>112.1377293477362</v>
      </c>
      <c r="L16" s="10">
        <v>5.250698042843033</v>
      </c>
      <c r="M16" s="10">
        <v>0.04116936654940782</v>
      </c>
      <c r="N16" s="10">
        <v>0.08819454840150105</v>
      </c>
      <c r="O16" s="11">
        <v>1.0</v>
      </c>
      <c r="P16" s="12">
        <v>92.0</v>
      </c>
      <c r="Q16" s="10">
        <v>0.02219662954371261</v>
      </c>
      <c r="R16" s="10">
        <v>0.4506485668942651</v>
      </c>
      <c r="S16" s="10">
        <v>0.5857791156302147</v>
      </c>
      <c r="T16" s="10">
        <v>0.2742959520561793</v>
      </c>
      <c r="Z16" s="13">
        <f t="shared" si="1"/>
        <v>359.9961127</v>
      </c>
    </row>
    <row r="17">
      <c r="A17" s="8">
        <v>0.0</v>
      </c>
      <c r="B17" s="9">
        <v>30.0</v>
      </c>
      <c r="C17" s="8">
        <v>45.0</v>
      </c>
      <c r="D17" s="10">
        <v>10.0</v>
      </c>
      <c r="E17" s="8">
        <v>0.004036011696023814</v>
      </c>
      <c r="F17" s="9">
        <v>30.10045237676516</v>
      </c>
      <c r="G17" s="8">
        <v>46.07233910271187</v>
      </c>
      <c r="H17" s="10">
        <v>9.780545270651958</v>
      </c>
      <c r="I17" s="8">
        <v>0.0</v>
      </c>
      <c r="J17" s="9">
        <v>8.271780586946697</v>
      </c>
      <c r="K17" s="8">
        <v>94.72299621395108</v>
      </c>
      <c r="L17" s="10">
        <v>13.96166549059588</v>
      </c>
      <c r="M17" s="10">
        <v>0.03863058725322139</v>
      </c>
      <c r="N17" s="10">
        <v>0.0882618504268787</v>
      </c>
      <c r="O17" s="11">
        <v>1.0</v>
      </c>
      <c r="P17" s="12">
        <v>42.0</v>
      </c>
      <c r="Q17" s="10">
        <v>0.02143247871626299</v>
      </c>
      <c r="R17" s="10">
        <v>0.4229599079024118</v>
      </c>
      <c r="S17" s="10">
        <v>0.6001787351001049</v>
      </c>
      <c r="T17" s="10">
        <v>0.2541076599831033</v>
      </c>
      <c r="Z17" s="13">
        <f t="shared" si="1"/>
        <v>360.004036</v>
      </c>
    </row>
    <row r="18">
      <c r="A18" s="8">
        <v>0.0</v>
      </c>
      <c r="B18" s="9">
        <v>30.0</v>
      </c>
      <c r="C18" s="8">
        <v>45.0</v>
      </c>
      <c r="D18" s="10">
        <v>10.0</v>
      </c>
      <c r="E18" s="8">
        <v>359.9784528858237</v>
      </c>
      <c r="F18" s="9">
        <v>30.09242752856561</v>
      </c>
      <c r="G18" s="8">
        <v>44.13123531258584</v>
      </c>
      <c r="H18" s="10">
        <v>10.29537101357587</v>
      </c>
      <c r="I18" s="8">
        <v>0.0</v>
      </c>
      <c r="J18" s="9">
        <v>5.864631680172189</v>
      </c>
      <c r="K18" s="8">
        <v>43.19800563314548</v>
      </c>
      <c r="L18" s="10">
        <v>11.28348936262262</v>
      </c>
      <c r="M18" s="10">
        <v>0.03883506194407983</v>
      </c>
      <c r="N18" s="10">
        <v>0.1060835118214892</v>
      </c>
      <c r="O18" s="11">
        <v>1.0</v>
      </c>
      <c r="P18" s="12">
        <v>41.0</v>
      </c>
      <c r="Q18" s="10">
        <v>0.02157492667820193</v>
      </c>
      <c r="R18" s="10">
        <v>0.4288712621588692</v>
      </c>
      <c r="S18" s="10">
        <v>0.551235664457603</v>
      </c>
      <c r="T18" s="10">
        <v>0.2652147585990781</v>
      </c>
      <c r="Z18" s="13">
        <f t="shared" si="1"/>
        <v>359.9784529</v>
      </c>
    </row>
    <row r="19">
      <c r="A19" s="8">
        <v>0.0</v>
      </c>
      <c r="B19" s="9">
        <v>30.0</v>
      </c>
      <c r="C19" s="8">
        <v>45.0</v>
      </c>
      <c r="D19" s="10">
        <v>10.0</v>
      </c>
      <c r="E19" s="8">
        <v>359.9769967799577</v>
      </c>
      <c r="F19" s="9">
        <v>30.60515702153614</v>
      </c>
      <c r="G19" s="8">
        <v>44.51229689509247</v>
      </c>
      <c r="H19" s="10">
        <v>10.43487433604559</v>
      </c>
      <c r="I19" s="8">
        <v>0.0</v>
      </c>
      <c r="J19" s="9">
        <v>39.31002832098672</v>
      </c>
      <c r="K19" s="8">
        <v>117.6188099503686</v>
      </c>
      <c r="L19" s="10">
        <v>6.021813927145812</v>
      </c>
      <c r="M19" s="10">
        <v>0.04004844992426179</v>
      </c>
      <c r="N19" s="10">
        <v>0.1602818011744345</v>
      </c>
      <c r="O19" s="11">
        <v>1.0</v>
      </c>
      <c r="P19" s="12">
        <v>85.0</v>
      </c>
      <c r="Q19" s="10">
        <v>0.02192127480630127</v>
      </c>
      <c r="R19" s="10">
        <v>0.4508819378344137</v>
      </c>
      <c r="S19" s="10">
        <v>0.5653906561767664</v>
      </c>
      <c r="T19" s="10">
        <v>0.2754133212036287</v>
      </c>
      <c r="U19" s="19"/>
      <c r="V19" s="20"/>
      <c r="W19" s="18" t="s">
        <v>31</v>
      </c>
      <c r="Y19" s="18"/>
      <c r="Z19" s="13">
        <f t="shared" si="1"/>
        <v>359.9769968</v>
      </c>
    </row>
    <row r="20">
      <c r="A20" s="8">
        <v>0.0</v>
      </c>
      <c r="B20" s="9">
        <v>30.0</v>
      </c>
      <c r="C20" s="8">
        <v>45.0</v>
      </c>
      <c r="D20" s="10">
        <v>10.0</v>
      </c>
      <c r="E20" s="8">
        <v>359.9907834728437</v>
      </c>
      <c r="F20" s="9">
        <v>30.10743887211413</v>
      </c>
      <c r="G20" s="8">
        <v>45.36814753698722</v>
      </c>
      <c r="H20" s="10">
        <v>9.967417110663101</v>
      </c>
      <c r="I20" s="8">
        <v>0.0</v>
      </c>
      <c r="J20" s="9">
        <v>43.11063085300385</v>
      </c>
      <c r="K20" s="8">
        <v>129.5047513248029</v>
      </c>
      <c r="L20" s="10">
        <v>8.353430775633253</v>
      </c>
      <c r="M20" s="10">
        <v>0.04234998311852766</v>
      </c>
      <c r="N20" s="10">
        <v>0.02562236877654267</v>
      </c>
      <c r="O20" s="11">
        <v>1.0</v>
      </c>
      <c r="P20" s="12">
        <v>90.0</v>
      </c>
      <c r="Q20" s="10">
        <v>0.02247317467451942</v>
      </c>
      <c r="R20" s="10">
        <v>0.444944995997611</v>
      </c>
      <c r="S20" s="10">
        <v>0.6087334325430065</v>
      </c>
      <c r="T20" s="10">
        <v>0.2700639542401653</v>
      </c>
      <c r="V20" s="18" t="s">
        <v>3</v>
      </c>
      <c r="W20" s="21">
        <f>MOD(AVERAGE(Z3:Z1000), 360)</f>
        <v>359.9951677</v>
      </c>
      <c r="Z20" s="13">
        <f t="shared" si="1"/>
        <v>359.9907835</v>
      </c>
    </row>
    <row r="21" ht="15.75" customHeight="1">
      <c r="A21" s="8">
        <v>0.0</v>
      </c>
      <c r="B21" s="9">
        <v>30.0</v>
      </c>
      <c r="C21" s="8">
        <v>45.0</v>
      </c>
      <c r="D21" s="10">
        <v>10.0</v>
      </c>
      <c r="E21" s="8">
        <v>0.02052325986557206</v>
      </c>
      <c r="F21" s="9">
        <v>29.89223103925787</v>
      </c>
      <c r="G21" s="8">
        <v>45.41646107543094</v>
      </c>
      <c r="H21" s="10">
        <v>9.82065189616409</v>
      </c>
      <c r="I21" s="8">
        <v>0.0</v>
      </c>
      <c r="J21" s="9">
        <v>37.24721510485595</v>
      </c>
      <c r="K21" s="8">
        <v>105.9549758040743</v>
      </c>
      <c r="L21" s="10">
        <v>12.60015906524734</v>
      </c>
      <c r="M21" s="10">
        <v>0.04174696235797969</v>
      </c>
      <c r="N21" s="10">
        <v>0.0663665322968171</v>
      </c>
      <c r="O21" s="11">
        <v>1.0</v>
      </c>
      <c r="P21" s="12">
        <v>54.0</v>
      </c>
      <c r="Q21" s="10">
        <v>0.02229117365350499</v>
      </c>
      <c r="R21" s="10">
        <v>0.4344462396286276</v>
      </c>
      <c r="S21" s="10">
        <v>0.611124518388524</v>
      </c>
      <c r="T21" s="10">
        <v>0.2642524040709598</v>
      </c>
      <c r="U21" s="22"/>
      <c r="V21" s="18" t="s">
        <v>4</v>
      </c>
      <c r="W21" s="23">
        <f>AVERAGE(F3:F1000)</f>
        <v>30.06139288</v>
      </c>
      <c r="Y21" s="1"/>
      <c r="Z21" s="13">
        <f t="shared" si="1"/>
        <v>360.0205233</v>
      </c>
    </row>
    <row r="22" ht="15.75" customHeight="1">
      <c r="A22" s="8">
        <v>0.0</v>
      </c>
      <c r="B22" s="9">
        <v>30.0</v>
      </c>
      <c r="C22" s="8">
        <v>45.0</v>
      </c>
      <c r="D22" s="10">
        <v>10.0</v>
      </c>
      <c r="E22" s="8">
        <v>0.01822507140225978</v>
      </c>
      <c r="F22" s="9">
        <v>29.5517791516826</v>
      </c>
      <c r="G22" s="8">
        <v>44.66924550200776</v>
      </c>
      <c r="H22" s="10">
        <v>9.868601503911316</v>
      </c>
      <c r="I22" s="8">
        <v>0.0</v>
      </c>
      <c r="J22" s="9">
        <v>7.30825862906647</v>
      </c>
      <c r="K22" s="8">
        <v>126.5075216789977</v>
      </c>
      <c r="L22" s="10">
        <v>7.722682884566189</v>
      </c>
      <c r="M22" s="10">
        <v>0.03860827161814375</v>
      </c>
      <c r="N22" s="10">
        <v>0.07057591256240003</v>
      </c>
      <c r="O22" s="11">
        <v>1.0</v>
      </c>
      <c r="P22" s="12">
        <v>47.0</v>
      </c>
      <c r="Q22" s="10">
        <v>0.02145189886027367</v>
      </c>
      <c r="R22" s="10">
        <v>0.4094240404724751</v>
      </c>
      <c r="S22" s="10">
        <v>0.5699354438762695</v>
      </c>
      <c r="T22" s="10">
        <v>0.2530067707983111</v>
      </c>
      <c r="V22" s="18" t="s">
        <v>5</v>
      </c>
      <c r="W22" s="21">
        <f>AVERAGE(G3:G1000)</f>
        <v>44.96145652</v>
      </c>
      <c r="Z22" s="13">
        <f t="shared" si="1"/>
        <v>360.0182251</v>
      </c>
    </row>
    <row r="23" ht="15.75" customHeight="1">
      <c r="A23" s="8">
        <v>0.0</v>
      </c>
      <c r="B23" s="9">
        <v>30.0</v>
      </c>
      <c r="C23" s="8">
        <v>45.0</v>
      </c>
      <c r="D23" s="10">
        <v>10.0</v>
      </c>
      <c r="E23" s="8">
        <v>359.955329976539</v>
      </c>
      <c r="F23" s="9">
        <v>30.57615261413613</v>
      </c>
      <c r="G23" s="8">
        <v>44.23856636472429</v>
      </c>
      <c r="H23" s="10">
        <v>10.52967538000701</v>
      </c>
      <c r="I23" s="8">
        <v>0.0</v>
      </c>
      <c r="J23" s="9">
        <v>10.36353173190722</v>
      </c>
      <c r="K23" s="8">
        <v>136.9681791829301</v>
      </c>
      <c r="L23" s="10">
        <v>9.547429481632593</v>
      </c>
      <c r="M23" s="10">
        <v>0.04358557603039527</v>
      </c>
      <c r="N23" s="10">
        <v>0.1946306703120231</v>
      </c>
      <c r="O23" s="11">
        <v>1.0</v>
      </c>
      <c r="P23" s="12">
        <v>42.0</v>
      </c>
      <c r="Q23" s="10">
        <v>0.02288605939705039</v>
      </c>
      <c r="R23" s="10">
        <v>0.4704969494379733</v>
      </c>
      <c r="S23" s="10">
        <v>0.57987656195742</v>
      </c>
      <c r="T23" s="10">
        <v>0.2887517979700571</v>
      </c>
      <c r="V23" s="18" t="s">
        <v>32</v>
      </c>
      <c r="W23" s="24">
        <f>AVERAGE(H3:H1000)</f>
        <v>10.0472736</v>
      </c>
      <c r="Z23" s="13">
        <f t="shared" si="1"/>
        <v>359.95533</v>
      </c>
    </row>
    <row r="24" ht="15.75" customHeight="1">
      <c r="A24" s="8">
        <v>0.0</v>
      </c>
      <c r="B24" s="9">
        <v>30.0</v>
      </c>
      <c r="C24" s="8">
        <v>45.0</v>
      </c>
      <c r="D24" s="10">
        <v>10.0</v>
      </c>
      <c r="E24" s="8">
        <v>359.9995172806773</v>
      </c>
      <c r="F24" s="9">
        <v>30.02487037869303</v>
      </c>
      <c r="G24" s="8">
        <v>44.50377300691036</v>
      </c>
      <c r="H24" s="10">
        <v>10.15692490315272</v>
      </c>
      <c r="I24" s="8">
        <v>0.0</v>
      </c>
      <c r="J24" s="9">
        <v>19.19742358264499</v>
      </c>
      <c r="K24" s="8">
        <v>69.525981808671</v>
      </c>
      <c r="L24" s="10">
        <v>8.141322916326263</v>
      </c>
      <c r="M24" s="10">
        <v>0.0379446122514051</v>
      </c>
      <c r="N24" s="10">
        <v>0.05313926815127549</v>
      </c>
      <c r="O24" s="11">
        <v>1.0</v>
      </c>
      <c r="P24" s="12">
        <v>26.0</v>
      </c>
      <c r="Q24" s="10">
        <v>0.02130502381279911</v>
      </c>
      <c r="R24" s="10">
        <v>0.4208916512580874</v>
      </c>
      <c r="S24" s="10">
        <v>0.5550518103053359</v>
      </c>
      <c r="T24" s="10">
        <v>0.259091024207366</v>
      </c>
      <c r="V24" s="18" t="s">
        <v>7</v>
      </c>
      <c r="W24" s="24">
        <f>AVERAGE(M3:M1000)</f>
        <v>0.04019870739</v>
      </c>
      <c r="X24" s="1" t="s">
        <v>33</v>
      </c>
      <c r="Y24" s="4">
        <f>SQRT(W24)</f>
        <v>0.2004961531</v>
      </c>
      <c r="Z24" s="13">
        <f t="shared" si="1"/>
        <v>359.9995173</v>
      </c>
    </row>
    <row r="25" ht="15.75" customHeight="1">
      <c r="A25" s="8">
        <v>0.0</v>
      </c>
      <c r="B25" s="9">
        <v>30.0</v>
      </c>
      <c r="C25" s="8">
        <v>45.0</v>
      </c>
      <c r="D25" s="10">
        <v>10.0</v>
      </c>
      <c r="E25" s="8">
        <v>0.03422764297319401</v>
      </c>
      <c r="F25" s="9">
        <v>30.04899031419855</v>
      </c>
      <c r="G25" s="8">
        <v>46.48314813379243</v>
      </c>
      <c r="H25" s="10">
        <v>9.604638248360967</v>
      </c>
      <c r="I25" s="8">
        <v>0.0</v>
      </c>
      <c r="J25" s="9">
        <v>44.07277265618605</v>
      </c>
      <c r="K25" s="8">
        <v>69.32343530248649</v>
      </c>
      <c r="L25" s="10">
        <v>8.808235784363236</v>
      </c>
      <c r="M25" s="10">
        <v>0.03974330527532328</v>
      </c>
      <c r="N25" s="10">
        <v>0.1471977361200127</v>
      </c>
      <c r="O25" s="11">
        <v>1.0</v>
      </c>
      <c r="P25" s="12">
        <v>27.0</v>
      </c>
      <c r="Q25" s="10">
        <v>0.021709248147452</v>
      </c>
      <c r="R25" s="10">
        <v>0.4258928997721294</v>
      </c>
      <c r="S25" s="10">
        <v>0.6257451397427036</v>
      </c>
      <c r="T25" s="10">
        <v>0.2544625949027573</v>
      </c>
      <c r="V25" s="18" t="s">
        <v>8</v>
      </c>
      <c r="W25" s="24">
        <f>AVERAGE(N3:N1000)</f>
        <v>0.07840903841</v>
      </c>
      <c r="Z25" s="13">
        <f t="shared" si="1"/>
        <v>360.0342276</v>
      </c>
    </row>
    <row r="26" ht="15.75" customHeight="1">
      <c r="A26" s="8">
        <v>0.0</v>
      </c>
      <c r="B26" s="9">
        <v>30.0</v>
      </c>
      <c r="C26" s="8">
        <v>45.0</v>
      </c>
      <c r="D26" s="10">
        <v>10.0</v>
      </c>
      <c r="E26" s="8">
        <v>359.9987988058146</v>
      </c>
      <c r="F26" s="9">
        <v>30.18365657002364</v>
      </c>
      <c r="G26" s="8">
        <v>44.46147971740606</v>
      </c>
      <c r="H26" s="10">
        <v>10.21199031358883</v>
      </c>
      <c r="I26" s="8">
        <v>0.0</v>
      </c>
      <c r="J26" s="9">
        <v>42.63216220064587</v>
      </c>
      <c r="K26" s="8">
        <v>36.22108821114727</v>
      </c>
      <c r="L26" s="10">
        <v>14.62527641225136</v>
      </c>
      <c r="M26" s="10">
        <v>0.0421726878823613</v>
      </c>
      <c r="N26" s="10">
        <v>0.07696402678749589</v>
      </c>
      <c r="O26" s="11">
        <v>1.0</v>
      </c>
      <c r="P26" s="12">
        <v>26.0</v>
      </c>
      <c r="Q26" s="10">
        <v>0.0224661909276781</v>
      </c>
      <c r="R26" s="10">
        <v>0.4486179273744488</v>
      </c>
      <c r="S26" s="10">
        <v>0.5857614436365379</v>
      </c>
      <c r="T26" s="10">
        <v>0.27566392352984</v>
      </c>
      <c r="V26" s="18" t="s">
        <v>9</v>
      </c>
      <c r="W26" s="25">
        <f>AVERAGE(P3:P1000)</f>
        <v>60.85</v>
      </c>
      <c r="X26" s="26" t="s">
        <v>34</v>
      </c>
      <c r="Y26" s="3">
        <f>MAX(P3:P1000)</f>
        <v>159</v>
      </c>
      <c r="Z26" s="13">
        <f t="shared" si="1"/>
        <v>359.9987988</v>
      </c>
    </row>
    <row r="27" ht="15.75" customHeight="1">
      <c r="A27" s="8">
        <v>0.0</v>
      </c>
      <c r="B27" s="9">
        <v>30.0</v>
      </c>
      <c r="C27" s="8">
        <v>45.0</v>
      </c>
      <c r="D27" s="10">
        <v>10.0</v>
      </c>
      <c r="E27" s="8">
        <v>0.02259456341502211</v>
      </c>
      <c r="F27" s="9">
        <v>29.77314825955974</v>
      </c>
      <c r="G27" s="8">
        <v>45.5459149613435</v>
      </c>
      <c r="H27" s="10">
        <v>9.740304241327737</v>
      </c>
      <c r="I27" s="8">
        <v>0.0</v>
      </c>
      <c r="J27" s="9">
        <v>23.2263204453501</v>
      </c>
      <c r="K27" s="8">
        <v>54.24262753000887</v>
      </c>
      <c r="L27" s="10">
        <v>7.668075021500062</v>
      </c>
      <c r="M27" s="10">
        <v>0.04089130161441693</v>
      </c>
      <c r="N27" s="10">
        <v>0.09682332902431329</v>
      </c>
      <c r="O27" s="11">
        <v>1.0</v>
      </c>
      <c r="P27" s="12">
        <v>21.0</v>
      </c>
      <c r="Q27" s="10">
        <v>0.02205011027447954</v>
      </c>
      <c r="R27" s="10">
        <v>0.425972844854447</v>
      </c>
      <c r="S27" s="10">
        <v>0.6086002096059776</v>
      </c>
      <c r="T27" s="10">
        <v>0.2590511161581585</v>
      </c>
      <c r="V27" s="1" t="s">
        <v>35</v>
      </c>
      <c r="W27" s="27">
        <f>AVERAGE(O3:O1000)</f>
        <v>1</v>
      </c>
      <c r="Z27" s="13">
        <f t="shared" si="1"/>
        <v>360.0225946</v>
      </c>
    </row>
    <row r="28" ht="15.75" customHeight="1">
      <c r="A28" s="8">
        <v>0.0</v>
      </c>
      <c r="B28" s="9">
        <v>30.0</v>
      </c>
      <c r="C28" s="8">
        <v>45.0</v>
      </c>
      <c r="D28" s="10">
        <v>10.0</v>
      </c>
      <c r="E28" s="8">
        <v>359.990281968952</v>
      </c>
      <c r="F28" s="9">
        <v>30.0657527690025</v>
      </c>
      <c r="G28" s="8">
        <v>45.02572881057778</v>
      </c>
      <c r="H28" s="10">
        <v>10.04533029342176</v>
      </c>
      <c r="I28" s="8">
        <v>0.0</v>
      </c>
      <c r="J28" s="9">
        <v>46.36496689010715</v>
      </c>
      <c r="K28" s="8">
        <v>163.8497285777598</v>
      </c>
      <c r="L28" s="10">
        <v>12.17515549436147</v>
      </c>
      <c r="M28" s="10">
        <v>0.03897659106431229</v>
      </c>
      <c r="N28" s="10">
        <v>0.01805823299313668</v>
      </c>
      <c r="O28" s="11">
        <v>1.0</v>
      </c>
      <c r="P28" s="12">
        <v>137.0</v>
      </c>
      <c r="Q28" s="10">
        <v>0.02157350818300496</v>
      </c>
      <c r="R28" s="10">
        <v>0.4265337566828152</v>
      </c>
      <c r="S28" s="10">
        <v>0.5747544319235885</v>
      </c>
      <c r="T28" s="10">
        <v>0.2603771475665566</v>
      </c>
      <c r="V28" s="17" t="s">
        <v>10</v>
      </c>
      <c r="W28" s="24">
        <f>AVERAGE(Q3:Q1000)</f>
        <v>0.02190459938</v>
      </c>
      <c r="Z28" s="13">
        <f t="shared" si="1"/>
        <v>359.990282</v>
      </c>
    </row>
    <row r="29" ht="15.75" customHeight="1">
      <c r="A29" s="8">
        <v>0.0</v>
      </c>
      <c r="B29" s="9">
        <v>30.0</v>
      </c>
      <c r="C29" s="8">
        <v>45.0</v>
      </c>
      <c r="D29" s="10">
        <v>10.0</v>
      </c>
      <c r="E29" s="8">
        <v>359.989744745675</v>
      </c>
      <c r="F29" s="9">
        <v>29.93881953383029</v>
      </c>
      <c r="G29" s="8">
        <v>44.91409284286089</v>
      </c>
      <c r="H29" s="10">
        <v>10.00271022443788</v>
      </c>
      <c r="I29" s="8">
        <v>0.0</v>
      </c>
      <c r="J29" s="9">
        <v>44.06552131685754</v>
      </c>
      <c r="K29" s="8">
        <v>168.5369537535513</v>
      </c>
      <c r="L29" s="10">
        <v>10.0441775166358</v>
      </c>
      <c r="M29" s="10">
        <v>0.0397892848450349</v>
      </c>
      <c r="N29" s="10">
        <v>0.008787963406415777</v>
      </c>
      <c r="O29" s="11">
        <v>1.0</v>
      </c>
      <c r="P29" s="12">
        <v>135.0</v>
      </c>
      <c r="Q29" s="10">
        <v>0.02179255276871091</v>
      </c>
      <c r="R29" s="10">
        <v>0.4271186848854407</v>
      </c>
      <c r="S29" s="10">
        <v>0.5801035681008115</v>
      </c>
      <c r="T29" s="10">
        <v>0.261572905471079</v>
      </c>
      <c r="V29" s="17" t="s">
        <v>11</v>
      </c>
      <c r="W29" s="24">
        <f>AVERAGE(R3:R1000)</f>
        <v>0.4330557828</v>
      </c>
      <c r="Z29" s="13">
        <f t="shared" si="1"/>
        <v>359.9897447</v>
      </c>
    </row>
    <row r="30" ht="15.75" customHeight="1">
      <c r="A30" s="8">
        <v>0.0</v>
      </c>
      <c r="B30" s="9">
        <v>30.0</v>
      </c>
      <c r="C30" s="8">
        <v>45.0</v>
      </c>
      <c r="D30" s="10">
        <v>10.0</v>
      </c>
      <c r="E30" s="8">
        <v>359.966823697432</v>
      </c>
      <c r="F30" s="9">
        <v>29.30405084602032</v>
      </c>
      <c r="G30" s="8">
        <v>43.82051879430858</v>
      </c>
      <c r="H30" s="10">
        <v>10.05873130641609</v>
      </c>
      <c r="I30" s="8">
        <v>0.0</v>
      </c>
      <c r="J30" s="9">
        <v>21.3612831941588</v>
      </c>
      <c r="K30" s="8">
        <v>29.27556715743294</v>
      </c>
      <c r="L30" s="10">
        <v>7.706891799139166</v>
      </c>
      <c r="M30" s="10">
        <v>0.04284329486431848</v>
      </c>
      <c r="N30" s="10">
        <v>0.09112777427606539</v>
      </c>
      <c r="O30" s="11">
        <v>1.0</v>
      </c>
      <c r="P30" s="12">
        <v>21.0</v>
      </c>
      <c r="Q30" s="10">
        <v>0.02263804387911011</v>
      </c>
      <c r="R30" s="10">
        <v>0.4263842714701916</v>
      </c>
      <c r="S30" s="10">
        <v>0.5720293467552089</v>
      </c>
      <c r="T30" s="10">
        <v>0.2678331182893384</v>
      </c>
      <c r="V30" s="17" t="s">
        <v>12</v>
      </c>
      <c r="W30" s="24">
        <f>AVERAGE(S3:S1000)</f>
        <v>0.5836250792</v>
      </c>
      <c r="Z30" s="13">
        <f t="shared" si="1"/>
        <v>359.9668237</v>
      </c>
    </row>
    <row r="31" ht="15.75" customHeight="1">
      <c r="A31" s="8">
        <v>0.0</v>
      </c>
      <c r="B31" s="9">
        <v>30.0</v>
      </c>
      <c r="C31" s="8">
        <v>45.0</v>
      </c>
      <c r="D31" s="10">
        <v>10.0</v>
      </c>
      <c r="E31" s="8">
        <v>359.9617629826511</v>
      </c>
      <c r="F31" s="9">
        <v>30.07089635643738</v>
      </c>
      <c r="G31" s="8">
        <v>44.60836931717439</v>
      </c>
      <c r="H31" s="10">
        <v>10.18027985397789</v>
      </c>
      <c r="I31" s="8">
        <v>0.0</v>
      </c>
      <c r="J31" s="9">
        <v>16.12219070490933</v>
      </c>
      <c r="K31" s="8">
        <v>138.3038261822903</v>
      </c>
      <c r="L31" s="10">
        <v>12.03555710452726</v>
      </c>
      <c r="M31" s="10">
        <v>0.03850873597723219</v>
      </c>
      <c r="N31" s="10">
        <v>0.06835867137109078</v>
      </c>
      <c r="O31" s="11">
        <v>1.0</v>
      </c>
      <c r="P31" s="12">
        <v>107.0</v>
      </c>
      <c r="Q31" s="10">
        <v>0.02146600963570643</v>
      </c>
      <c r="R31" s="10">
        <v>0.4253451623944803</v>
      </c>
      <c r="S31" s="10">
        <v>0.5587504121708335</v>
      </c>
      <c r="T31" s="10">
        <v>0.2612484900524799</v>
      </c>
      <c r="V31" s="17" t="s">
        <v>13</v>
      </c>
      <c r="W31" s="24">
        <f>AVERAGE(T3:T1000)</f>
        <v>0.264614635</v>
      </c>
      <c r="Z31" s="13">
        <f t="shared" si="1"/>
        <v>359.961763</v>
      </c>
    </row>
    <row r="32" ht="15.75" customHeight="1">
      <c r="A32" s="8">
        <v>0.0</v>
      </c>
      <c r="B32" s="9">
        <v>30.0</v>
      </c>
      <c r="C32" s="8">
        <v>45.0</v>
      </c>
      <c r="D32" s="10">
        <v>10.0</v>
      </c>
      <c r="E32" s="8">
        <v>359.9868069107699</v>
      </c>
      <c r="F32" s="9">
        <v>30.14518662885555</v>
      </c>
      <c r="G32" s="8">
        <v>45.11784160881331</v>
      </c>
      <c r="H32" s="10">
        <v>10.04947478326237</v>
      </c>
      <c r="I32" s="8">
        <v>0.0</v>
      </c>
      <c r="J32" s="9">
        <v>49.21273283990327</v>
      </c>
      <c r="K32" s="8">
        <v>128.3775100534432</v>
      </c>
      <c r="L32" s="10">
        <v>5.04078256215525</v>
      </c>
      <c r="M32" s="10">
        <v>0.04216660663192193</v>
      </c>
      <c r="N32" s="10">
        <v>0.02667893216876653</v>
      </c>
      <c r="O32" s="11">
        <v>1.0</v>
      </c>
      <c r="P32" s="12">
        <v>31.0</v>
      </c>
      <c r="Q32" s="10">
        <v>0.0224378630135047</v>
      </c>
      <c r="R32" s="10">
        <v>0.4458514104688405</v>
      </c>
      <c r="S32" s="10">
        <v>0.6004683301080831</v>
      </c>
      <c r="T32" s="10">
        <v>0.2714756341539707</v>
      </c>
      <c r="Z32" s="13">
        <f t="shared" si="1"/>
        <v>359.9868069</v>
      </c>
    </row>
    <row r="33" ht="15.75" customHeight="1">
      <c r="A33" s="8">
        <v>0.0</v>
      </c>
      <c r="B33" s="9">
        <v>30.0</v>
      </c>
      <c r="C33" s="8">
        <v>45.0</v>
      </c>
      <c r="D33" s="10">
        <v>10.0</v>
      </c>
      <c r="E33" s="8">
        <v>359.9499795288065</v>
      </c>
      <c r="F33" s="9">
        <v>30.35689060970094</v>
      </c>
      <c r="G33" s="8">
        <v>44.229275549948</v>
      </c>
      <c r="H33" s="10">
        <v>10.4270937234241</v>
      </c>
      <c r="I33" s="8">
        <v>0.0</v>
      </c>
      <c r="J33" s="9">
        <v>15.68227871728019</v>
      </c>
      <c r="K33" s="8">
        <v>92.08770283357569</v>
      </c>
      <c r="L33" s="10">
        <v>6.307667023240607</v>
      </c>
      <c r="M33" s="10">
        <v>0.03625804521783239</v>
      </c>
      <c r="N33" s="10">
        <v>0.1583739160001904</v>
      </c>
      <c r="O33" s="11">
        <v>1.0</v>
      </c>
      <c r="P33" s="12">
        <v>31.0</v>
      </c>
      <c r="Q33" s="10">
        <v>0.02086241985760099</v>
      </c>
      <c r="R33" s="10">
        <v>0.4224128806687761</v>
      </c>
      <c r="S33" s="10">
        <v>0.5302953210853746</v>
      </c>
      <c r="T33" s="10">
        <v>0.2599750795315388</v>
      </c>
      <c r="Z33" s="13">
        <f t="shared" si="1"/>
        <v>359.9499795</v>
      </c>
    </row>
    <row r="34" ht="15.75" customHeight="1">
      <c r="A34" s="8">
        <v>0.0</v>
      </c>
      <c r="B34" s="9">
        <v>30.0</v>
      </c>
      <c r="C34" s="8">
        <v>45.0</v>
      </c>
      <c r="D34" s="10">
        <v>10.0</v>
      </c>
      <c r="E34" s="8">
        <v>359.9586793834684</v>
      </c>
      <c r="F34" s="9">
        <v>31.35619144997208</v>
      </c>
      <c r="G34" s="8">
        <v>44.65138179075286</v>
      </c>
      <c r="H34" s="10">
        <v>10.75413243901084</v>
      </c>
      <c r="I34" s="8">
        <v>0.0</v>
      </c>
      <c r="J34" s="9">
        <v>24.8860124228561</v>
      </c>
      <c r="K34" s="8">
        <v>175.7063031855826</v>
      </c>
      <c r="L34" s="10">
        <v>13.9379961614664</v>
      </c>
      <c r="M34" s="10">
        <v>0.042113448052395</v>
      </c>
      <c r="N34" s="10">
        <v>0.282922688559683</v>
      </c>
      <c r="O34" s="11">
        <v>1.0</v>
      </c>
      <c r="P34" s="12">
        <v>138.0</v>
      </c>
      <c r="Q34" s="10">
        <v>0.02251511006558904</v>
      </c>
      <c r="R34" s="10">
        <v>0.4870916160236435</v>
      </c>
      <c r="S34" s="10">
        <v>0.5773815546414338</v>
      </c>
      <c r="T34" s="10">
        <v>0.2941549250505753</v>
      </c>
      <c r="Z34" s="13">
        <f t="shared" si="1"/>
        <v>359.9586794</v>
      </c>
    </row>
    <row r="35" ht="15.75" customHeight="1">
      <c r="A35" s="8">
        <v>0.0</v>
      </c>
      <c r="B35" s="9">
        <v>30.0</v>
      </c>
      <c r="C35" s="8">
        <v>45.0</v>
      </c>
      <c r="D35" s="10">
        <v>10.0</v>
      </c>
      <c r="E35" s="8">
        <v>0.02468253119174047</v>
      </c>
      <c r="F35" s="9">
        <v>30.01759202452774</v>
      </c>
      <c r="G35" s="8">
        <v>45.54218100314612</v>
      </c>
      <c r="H35" s="10">
        <v>9.812794538678778</v>
      </c>
      <c r="I35" s="8">
        <v>0.0</v>
      </c>
      <c r="J35" s="9">
        <v>33.7569815199597</v>
      </c>
      <c r="K35" s="8">
        <v>150.7951384482547</v>
      </c>
      <c r="L35" s="10">
        <v>7.496579544450542</v>
      </c>
      <c r="M35" s="10">
        <v>0.04095331428383973</v>
      </c>
      <c r="N35" s="10">
        <v>0.06750385790287629</v>
      </c>
      <c r="O35" s="11">
        <v>1.0</v>
      </c>
      <c r="P35" s="12">
        <v>98.0</v>
      </c>
      <c r="Q35" s="10">
        <v>0.02207386992867006</v>
      </c>
      <c r="R35" s="10">
        <v>0.4335519456967915</v>
      </c>
      <c r="S35" s="10">
        <v>0.6110636412995085</v>
      </c>
      <c r="T35" s="10">
        <v>0.262694762588471</v>
      </c>
      <c r="Z35" s="13">
        <f t="shared" si="1"/>
        <v>360.0246825</v>
      </c>
    </row>
    <row r="36" ht="15.75" customHeight="1">
      <c r="A36" s="8">
        <v>0.0</v>
      </c>
      <c r="B36" s="9">
        <v>30.0</v>
      </c>
      <c r="C36" s="8">
        <v>45.0</v>
      </c>
      <c r="D36" s="10">
        <v>10.0</v>
      </c>
      <c r="E36" s="8">
        <v>0.03586967133339002</v>
      </c>
      <c r="F36" s="9">
        <v>29.30812838008541</v>
      </c>
      <c r="G36" s="8">
        <v>45.26976957530362</v>
      </c>
      <c r="H36" s="10">
        <v>9.570035964177558</v>
      </c>
      <c r="I36" s="8">
        <v>0.0</v>
      </c>
      <c r="J36" s="9">
        <v>21.34074682549893</v>
      </c>
      <c r="K36" s="8">
        <v>64.14487585509293</v>
      </c>
      <c r="L36" s="10">
        <v>5.740110827244481</v>
      </c>
      <c r="M36" s="10">
        <v>0.0418510661096811</v>
      </c>
      <c r="N36" s="10">
        <v>0.1616399783890251</v>
      </c>
      <c r="O36" s="11">
        <v>1.0</v>
      </c>
      <c r="P36" s="12">
        <v>26.0</v>
      </c>
      <c r="Q36" s="10">
        <v>0.02228621064461648</v>
      </c>
      <c r="R36" s="10">
        <v>0.4167525974198195</v>
      </c>
      <c r="S36" s="10">
        <v>0.6151004531518462</v>
      </c>
      <c r="T36" s="10">
        <v>0.2561139740322866</v>
      </c>
      <c r="Z36" s="13">
        <f t="shared" si="1"/>
        <v>360.0358697</v>
      </c>
    </row>
    <row r="37" ht="15.75" customHeight="1">
      <c r="A37" s="8">
        <v>0.0</v>
      </c>
      <c r="B37" s="9">
        <v>30.0</v>
      </c>
      <c r="C37" s="8">
        <v>45.0</v>
      </c>
      <c r="D37" s="10">
        <v>10.0</v>
      </c>
      <c r="E37" s="8">
        <v>359.9674527878569</v>
      </c>
      <c r="F37" s="9">
        <v>29.82406207056545</v>
      </c>
      <c r="G37" s="8">
        <v>44.6872284257973</v>
      </c>
      <c r="H37" s="10">
        <v>10.04216604552008</v>
      </c>
      <c r="I37" s="8">
        <v>0.0</v>
      </c>
      <c r="J37" s="9">
        <v>6.223573059690114</v>
      </c>
      <c r="K37" s="8">
        <v>48.06043667759001</v>
      </c>
      <c r="L37" s="10">
        <v>5.846879360152377</v>
      </c>
      <c r="M37" s="10">
        <v>0.04106993332932811</v>
      </c>
      <c r="N37" s="10">
        <v>0.03627193318390109</v>
      </c>
      <c r="O37" s="11">
        <v>1.0</v>
      </c>
      <c r="P37" s="12">
        <v>36.0</v>
      </c>
      <c r="Q37" s="10">
        <v>0.02215011891605542</v>
      </c>
      <c r="R37" s="10">
        <v>0.4311975066844108</v>
      </c>
      <c r="S37" s="10">
        <v>0.5811504766046028</v>
      </c>
      <c r="T37" s="10">
        <v>0.2654060654400185</v>
      </c>
      <c r="Z37" s="13">
        <f t="shared" si="1"/>
        <v>359.9674528</v>
      </c>
    </row>
    <row r="38" ht="15.75" customHeight="1">
      <c r="A38" s="8">
        <v>0.0</v>
      </c>
      <c r="B38" s="9">
        <v>30.0</v>
      </c>
      <c r="C38" s="8">
        <v>45.0</v>
      </c>
      <c r="D38" s="10">
        <v>10.0</v>
      </c>
      <c r="E38" s="8">
        <v>359.9946396281607</v>
      </c>
      <c r="F38" s="9">
        <v>29.75221447604114</v>
      </c>
      <c r="G38" s="8">
        <v>44.57571311449571</v>
      </c>
      <c r="H38" s="10">
        <v>10.02613942552281</v>
      </c>
      <c r="I38" s="8">
        <v>0.0</v>
      </c>
      <c r="J38" s="9">
        <v>5.964062339759614</v>
      </c>
      <c r="K38" s="8">
        <v>41.64166744829147</v>
      </c>
      <c r="L38" s="10">
        <v>14.31279817252354</v>
      </c>
      <c r="M38" s="10">
        <v>0.03968222010106447</v>
      </c>
      <c r="N38" s="10">
        <v>0.03224798392030434</v>
      </c>
      <c r="O38" s="11">
        <v>1.0</v>
      </c>
      <c r="P38" s="12">
        <v>36.0</v>
      </c>
      <c r="Q38" s="10">
        <v>0.02177135875532155</v>
      </c>
      <c r="R38" s="10">
        <v>0.4218786183642697</v>
      </c>
      <c r="S38" s="10">
        <v>0.5700567359951778</v>
      </c>
      <c r="T38" s="10">
        <v>0.2603929772164817</v>
      </c>
      <c r="Z38" s="13">
        <f t="shared" si="1"/>
        <v>359.9946396</v>
      </c>
    </row>
    <row r="39" ht="15.75" customHeight="1">
      <c r="A39" s="8">
        <v>0.0</v>
      </c>
      <c r="B39" s="9">
        <v>30.0</v>
      </c>
      <c r="C39" s="8">
        <v>45.0</v>
      </c>
      <c r="D39" s="10">
        <v>10.0</v>
      </c>
      <c r="E39" s="8">
        <v>0.009881298078836321</v>
      </c>
      <c r="F39" s="9">
        <v>29.93590168815704</v>
      </c>
      <c r="G39" s="8">
        <v>44.93641947371892</v>
      </c>
      <c r="H39" s="10">
        <v>9.971802217697967</v>
      </c>
      <c r="I39" s="8">
        <v>0.0</v>
      </c>
      <c r="J39" s="9">
        <v>39.97041747601865</v>
      </c>
      <c r="K39" s="8">
        <v>162.8921118891295</v>
      </c>
      <c r="L39" s="10">
        <v>9.04912586208156</v>
      </c>
      <c r="M39" s="10">
        <v>0.03972828873019611</v>
      </c>
      <c r="N39" s="10">
        <v>0.0146703005768501</v>
      </c>
      <c r="O39" s="11">
        <v>1.0</v>
      </c>
      <c r="P39" s="12">
        <v>105.0</v>
      </c>
      <c r="Q39" s="10">
        <v>0.0217703891692551</v>
      </c>
      <c r="R39" s="10">
        <v>0.4264479221780168</v>
      </c>
      <c r="S39" s="10">
        <v>0.5825413550560802</v>
      </c>
      <c r="T39" s="10">
        <v>0.2610752144356733</v>
      </c>
      <c r="Z39" s="13">
        <f t="shared" si="1"/>
        <v>360.0098813</v>
      </c>
    </row>
    <row r="40" ht="15.75" customHeight="1">
      <c r="A40" s="8">
        <v>0.0</v>
      </c>
      <c r="B40" s="9">
        <v>30.0</v>
      </c>
      <c r="C40" s="8">
        <v>45.0</v>
      </c>
      <c r="D40" s="10">
        <v>10.0</v>
      </c>
      <c r="E40" s="8">
        <v>359.9934919341453</v>
      </c>
      <c r="F40" s="9">
        <v>29.94876140309249</v>
      </c>
      <c r="G40" s="8">
        <v>44.64538020362256</v>
      </c>
      <c r="H40" s="10">
        <v>10.087533182475</v>
      </c>
      <c r="I40" s="8">
        <v>0.0</v>
      </c>
      <c r="J40" s="9">
        <v>43.776111010866</v>
      </c>
      <c r="K40" s="8">
        <v>177.0120752157868</v>
      </c>
      <c r="L40" s="10">
        <v>5.02389281431017</v>
      </c>
      <c r="M40" s="10">
        <v>0.04179093507807628</v>
      </c>
      <c r="N40" s="10">
        <v>0.0352223957089417</v>
      </c>
      <c r="O40" s="11">
        <v>1.0</v>
      </c>
      <c r="P40" s="12">
        <v>141.0</v>
      </c>
      <c r="Q40" s="10">
        <v>0.02234855054425827</v>
      </c>
      <c r="R40" s="10">
        <v>0.4388987690921969</v>
      </c>
      <c r="S40" s="10">
        <v>0.5864314097750438</v>
      </c>
      <c r="T40" s="10">
        <v>0.2698694412345522</v>
      </c>
      <c r="Z40" s="13">
        <f t="shared" si="1"/>
        <v>359.9934919</v>
      </c>
    </row>
    <row r="41" ht="15.75" customHeight="1">
      <c r="A41" s="8">
        <v>0.0</v>
      </c>
      <c r="B41" s="9">
        <v>30.0</v>
      </c>
      <c r="C41" s="8">
        <v>45.0</v>
      </c>
      <c r="D41" s="10">
        <v>10.0</v>
      </c>
      <c r="E41" s="8">
        <v>0.03447416348620192</v>
      </c>
      <c r="F41" s="9">
        <v>30.144419863131</v>
      </c>
      <c r="G41" s="8">
        <v>45.8902731260611</v>
      </c>
      <c r="H41" s="10">
        <v>9.804734766701939</v>
      </c>
      <c r="I41" s="8">
        <v>0.0</v>
      </c>
      <c r="J41" s="9">
        <v>18.77068941343453</v>
      </c>
      <c r="K41" s="8">
        <v>128.9818955108016</v>
      </c>
      <c r="L41" s="10">
        <v>8.422767786494582</v>
      </c>
      <c r="M41" s="10">
        <v>0.04171735550979565</v>
      </c>
      <c r="N41" s="10">
        <v>0.08771500307709552</v>
      </c>
      <c r="O41" s="11">
        <v>1.0</v>
      </c>
      <c r="P41" s="12">
        <v>75.0</v>
      </c>
      <c r="Q41" s="10">
        <v>0.02227516454843101</v>
      </c>
      <c r="R41" s="10">
        <v>0.4410479412959413</v>
      </c>
      <c r="S41" s="10">
        <v>0.6227354971957952</v>
      </c>
      <c r="T41" s="10">
        <v>0.2654982300140646</v>
      </c>
      <c r="Z41" s="13">
        <f t="shared" si="1"/>
        <v>360.0344742</v>
      </c>
    </row>
    <row r="42" ht="15.75" customHeight="1">
      <c r="A42" s="8">
        <v>0.0</v>
      </c>
      <c r="B42" s="9">
        <v>30.0</v>
      </c>
      <c r="C42" s="8">
        <v>45.0</v>
      </c>
      <c r="D42" s="10">
        <v>10.0</v>
      </c>
      <c r="E42" s="8">
        <v>359.958387636337</v>
      </c>
      <c r="F42" s="9">
        <v>30.66806603470212</v>
      </c>
      <c r="G42" s="8">
        <v>44.30418353953321</v>
      </c>
      <c r="H42" s="10">
        <v>10.53780177802279</v>
      </c>
      <c r="I42" s="8">
        <v>0.0</v>
      </c>
      <c r="J42" s="9">
        <v>31.03884303780198</v>
      </c>
      <c r="K42" s="8">
        <v>138.8172903405016</v>
      </c>
      <c r="L42" s="10">
        <v>13.07298104974496</v>
      </c>
      <c r="M42" s="10">
        <v>0.04202860468852627</v>
      </c>
      <c r="N42" s="10">
        <v>0.1993637266387852</v>
      </c>
      <c r="O42" s="11">
        <v>1.0</v>
      </c>
      <c r="P42" s="12">
        <v>69.0</v>
      </c>
      <c r="Q42" s="10">
        <v>0.02247262773196548</v>
      </c>
      <c r="R42" s="10">
        <v>0.4646774441054187</v>
      </c>
      <c r="S42" s="10">
        <v>0.571967814181651</v>
      </c>
      <c r="T42" s="10">
        <v>0.284517992590156</v>
      </c>
      <c r="Z42" s="13">
        <f t="shared" si="1"/>
        <v>359.9583876</v>
      </c>
    </row>
    <row r="43" ht="15.75" customHeight="1">
      <c r="A43" s="8">
        <v>0.0</v>
      </c>
      <c r="B43" s="9">
        <v>30.0</v>
      </c>
      <c r="C43" s="8">
        <v>45.0</v>
      </c>
      <c r="D43" s="10">
        <v>10.0</v>
      </c>
      <c r="E43" s="8">
        <v>359.9734408412817</v>
      </c>
      <c r="F43" s="9">
        <v>30.0949840174829</v>
      </c>
      <c r="G43" s="8">
        <v>44.69694987387777</v>
      </c>
      <c r="H43" s="10">
        <v>10.15791572339628</v>
      </c>
      <c r="I43" s="8">
        <v>0.0</v>
      </c>
      <c r="J43" s="9">
        <v>45.03892458488621</v>
      </c>
      <c r="K43" s="8">
        <v>96.44555167611828</v>
      </c>
      <c r="L43" s="10">
        <v>12.5901733386345</v>
      </c>
      <c r="M43" s="10">
        <v>0.04079917387293956</v>
      </c>
      <c r="N43" s="10">
        <v>0.05897186354186888</v>
      </c>
      <c r="O43" s="11">
        <v>1.0</v>
      </c>
      <c r="P43" s="12">
        <v>50.0</v>
      </c>
      <c r="Q43" s="10">
        <v>0.02209075389299415</v>
      </c>
      <c r="R43" s="10">
        <v>0.4382725669394947</v>
      </c>
      <c r="S43" s="10">
        <v>0.5781454876515494</v>
      </c>
      <c r="T43" s="10">
        <v>0.2687481057834233</v>
      </c>
      <c r="Z43" s="13">
        <f t="shared" si="1"/>
        <v>359.9734408</v>
      </c>
    </row>
    <row r="44" ht="15.75" customHeight="1">
      <c r="A44" s="8">
        <v>0.0</v>
      </c>
      <c r="B44" s="9">
        <v>30.0</v>
      </c>
      <c r="C44" s="8">
        <v>45.0</v>
      </c>
      <c r="D44" s="10">
        <v>10.0</v>
      </c>
      <c r="E44" s="8">
        <v>0.00866578458578127</v>
      </c>
      <c r="F44" s="9">
        <v>29.83423449272584</v>
      </c>
      <c r="G44" s="8">
        <v>45.26958805919813</v>
      </c>
      <c r="H44" s="10">
        <v>9.862091471895381</v>
      </c>
      <c r="I44" s="8">
        <v>0.0</v>
      </c>
      <c r="J44" s="9">
        <v>49.49141603676942</v>
      </c>
      <c r="K44" s="8">
        <v>102.8872821682163</v>
      </c>
      <c r="L44" s="10">
        <v>7.393096775916293</v>
      </c>
      <c r="M44" s="10">
        <v>0.04187041047545697</v>
      </c>
      <c r="N44" s="10">
        <v>0.05259247450111934</v>
      </c>
      <c r="O44" s="11">
        <v>1.0</v>
      </c>
      <c r="P44" s="12">
        <v>77.0</v>
      </c>
      <c r="Q44" s="10">
        <v>0.02233298432079835</v>
      </c>
      <c r="R44" s="10">
        <v>0.4339386378163096</v>
      </c>
      <c r="S44" s="10">
        <v>0.6054072603103484</v>
      </c>
      <c r="T44" s="10">
        <v>0.2647748507642034</v>
      </c>
      <c r="Z44" s="13">
        <f t="shared" si="1"/>
        <v>360.0086658</v>
      </c>
    </row>
    <row r="45" ht="15.75" customHeight="1">
      <c r="A45" s="8">
        <v>0.0</v>
      </c>
      <c r="B45" s="9">
        <v>30.0</v>
      </c>
      <c r="C45" s="8">
        <v>45.0</v>
      </c>
      <c r="D45" s="10">
        <v>10.0</v>
      </c>
      <c r="E45" s="8">
        <v>359.9794920674544</v>
      </c>
      <c r="F45" s="9">
        <v>30.30811051894124</v>
      </c>
      <c r="G45" s="8">
        <v>44.61109229754012</v>
      </c>
      <c r="H45" s="10">
        <v>10.25093266129759</v>
      </c>
      <c r="I45" s="8">
        <v>0.0</v>
      </c>
      <c r="J45" s="9">
        <v>44.23568787725939</v>
      </c>
      <c r="K45" s="8">
        <v>33.26250756085422</v>
      </c>
      <c r="L45" s="10">
        <v>6.524257577350775</v>
      </c>
      <c r="M45" s="10">
        <v>0.04088734389540187</v>
      </c>
      <c r="N45" s="10">
        <v>0.09470009207459193</v>
      </c>
      <c r="O45" s="11">
        <v>1.0</v>
      </c>
      <c r="P45" s="12">
        <v>42.0</v>
      </c>
      <c r="Q45" s="10">
        <v>0.02212530216641535</v>
      </c>
      <c r="R45" s="10">
        <v>0.4454870261041398</v>
      </c>
      <c r="S45" s="10">
        <v>0.5777113439018318</v>
      </c>
      <c r="T45" s="10">
        <v>0.2726927510995426</v>
      </c>
      <c r="Z45" s="13">
        <f t="shared" si="1"/>
        <v>359.9794921</v>
      </c>
    </row>
    <row r="46" ht="15.75" customHeight="1">
      <c r="A46" s="8">
        <v>0.0</v>
      </c>
      <c r="B46" s="9">
        <v>30.0</v>
      </c>
      <c r="C46" s="8">
        <v>45.0</v>
      </c>
      <c r="D46" s="10">
        <v>10.0</v>
      </c>
      <c r="E46" s="8">
        <v>359.9958654023268</v>
      </c>
      <c r="F46" s="9">
        <v>29.83779207304562</v>
      </c>
      <c r="G46" s="8">
        <v>44.53732895704151</v>
      </c>
      <c r="H46" s="10">
        <v>10.05681011604714</v>
      </c>
      <c r="I46" s="8">
        <v>0.0</v>
      </c>
      <c r="J46" s="9">
        <v>21.79790402051159</v>
      </c>
      <c r="K46" s="8">
        <v>47.49047172003302</v>
      </c>
      <c r="L46" s="10">
        <v>13.27801265666538</v>
      </c>
      <c r="M46" s="10">
        <v>0.04185028020664945</v>
      </c>
      <c r="N46" s="10">
        <v>0.03581450600151717</v>
      </c>
      <c r="O46" s="11">
        <v>1.0</v>
      </c>
      <c r="P46" s="12">
        <v>26.0</v>
      </c>
      <c r="Q46" s="10">
        <v>0.02236138941101066</v>
      </c>
      <c r="R46" s="10">
        <v>0.4358621291391175</v>
      </c>
      <c r="S46" s="10">
        <v>0.5856290012419749</v>
      </c>
      <c r="T46" s="10">
        <v>0.2688186286842364</v>
      </c>
      <c r="Z46" s="13">
        <f t="shared" si="1"/>
        <v>359.9958654</v>
      </c>
    </row>
    <row r="47" ht="15.75" customHeight="1">
      <c r="A47" s="8">
        <v>0.0</v>
      </c>
      <c r="B47" s="9">
        <v>30.0</v>
      </c>
      <c r="C47" s="8">
        <v>45.0</v>
      </c>
      <c r="D47" s="10">
        <v>10.0</v>
      </c>
      <c r="E47" s="8">
        <v>0.001698224763485685</v>
      </c>
      <c r="F47" s="9">
        <v>29.823725467431</v>
      </c>
      <c r="G47" s="8">
        <v>45.31089791722354</v>
      </c>
      <c r="H47" s="10">
        <v>9.847073693412058</v>
      </c>
      <c r="I47" s="8">
        <v>0.0</v>
      </c>
      <c r="J47" s="9">
        <v>9.29337612091101</v>
      </c>
      <c r="K47" s="8">
        <v>61.23330037286527</v>
      </c>
      <c r="L47" s="10">
        <v>14.85339279462138</v>
      </c>
      <c r="M47" s="10">
        <v>0.04028632123396437</v>
      </c>
      <c r="N47" s="10">
        <v>0.0562216103556122</v>
      </c>
      <c r="O47" s="11">
        <v>1.0</v>
      </c>
      <c r="P47" s="12">
        <v>36.0</v>
      </c>
      <c r="Q47" s="10">
        <v>0.02190407620449126</v>
      </c>
      <c r="R47" s="10">
        <v>0.4251922622912853</v>
      </c>
      <c r="S47" s="10">
        <v>0.5949896244553902</v>
      </c>
      <c r="T47" s="10">
        <v>0.2592992998104627</v>
      </c>
      <c r="Z47" s="13">
        <f t="shared" si="1"/>
        <v>360.0016982</v>
      </c>
    </row>
    <row r="48" ht="15.75" customHeight="1">
      <c r="A48" s="8">
        <v>0.0</v>
      </c>
      <c r="B48" s="9">
        <v>30.0</v>
      </c>
      <c r="C48" s="8">
        <v>45.0</v>
      </c>
      <c r="D48" s="10">
        <v>10.0</v>
      </c>
      <c r="E48" s="8">
        <v>359.982915464666</v>
      </c>
      <c r="F48" s="9">
        <v>30.20106636956058</v>
      </c>
      <c r="G48" s="8">
        <v>44.5715776232114</v>
      </c>
      <c r="H48" s="10">
        <v>10.20735425787687</v>
      </c>
      <c r="I48" s="8">
        <v>0.0</v>
      </c>
      <c r="J48" s="9">
        <v>37.53715248072496</v>
      </c>
      <c r="K48" s="8">
        <v>21.92600841079111</v>
      </c>
      <c r="L48" s="10">
        <v>7.409442882247871</v>
      </c>
      <c r="M48" s="10">
        <v>0.03769541276166734</v>
      </c>
      <c r="N48" s="10">
        <v>0.07799061158692216</v>
      </c>
      <c r="O48" s="11">
        <v>1.0</v>
      </c>
      <c r="P48" s="12">
        <v>36.0</v>
      </c>
      <c r="Q48" s="10">
        <v>0.02123927108667684</v>
      </c>
      <c r="R48" s="10">
        <v>0.4245138230906922</v>
      </c>
      <c r="S48" s="10">
        <v>0.554887128353373</v>
      </c>
      <c r="T48" s="10">
        <v>0.2603679714355948</v>
      </c>
      <c r="Z48" s="13">
        <f t="shared" si="1"/>
        <v>359.9829155</v>
      </c>
    </row>
    <row r="49" ht="15.75" customHeight="1">
      <c r="A49" s="8">
        <v>0.0</v>
      </c>
      <c r="B49" s="9">
        <v>30.0</v>
      </c>
      <c r="C49" s="8">
        <v>45.0</v>
      </c>
      <c r="D49" s="10">
        <v>10.0</v>
      </c>
      <c r="E49" s="8">
        <v>0.002545627699335713</v>
      </c>
      <c r="F49" s="9">
        <v>29.45572693456116</v>
      </c>
      <c r="G49" s="8">
        <v>44.98022181083295</v>
      </c>
      <c r="H49" s="10">
        <v>9.763807863485338</v>
      </c>
      <c r="I49" s="8">
        <v>0.0</v>
      </c>
      <c r="J49" s="9">
        <v>49.35040380701573</v>
      </c>
      <c r="K49" s="8">
        <v>71.01759203512624</v>
      </c>
      <c r="L49" s="10">
        <v>11.6278455628503</v>
      </c>
      <c r="M49" s="10">
        <v>0.04061086232121924</v>
      </c>
      <c r="N49" s="10">
        <v>0.09041628830705514</v>
      </c>
      <c r="O49" s="11">
        <v>1.0</v>
      </c>
      <c r="P49" s="12">
        <v>38.0</v>
      </c>
      <c r="Q49" s="10">
        <v>0.02198528831357278</v>
      </c>
      <c r="R49" s="10">
        <v>0.416292836234808</v>
      </c>
      <c r="S49" s="10">
        <v>0.5915193303635553</v>
      </c>
      <c r="T49" s="10">
        <v>0.2564192183929903</v>
      </c>
      <c r="Z49" s="13">
        <f t="shared" si="1"/>
        <v>360.0025456</v>
      </c>
    </row>
    <row r="50" ht="15.75" customHeight="1">
      <c r="A50" s="8">
        <v>0.0</v>
      </c>
      <c r="B50" s="9">
        <v>30.0</v>
      </c>
      <c r="C50" s="8">
        <v>45.0</v>
      </c>
      <c r="D50" s="10">
        <v>10.0</v>
      </c>
      <c r="E50" s="8">
        <v>359.9821330565667</v>
      </c>
      <c r="F50" s="9">
        <v>30.47470581279845</v>
      </c>
      <c r="G50" s="8">
        <v>44.91767256332895</v>
      </c>
      <c r="H50" s="10">
        <v>10.26402904559995</v>
      </c>
      <c r="I50" s="8">
        <v>0.0</v>
      </c>
      <c r="J50" s="9">
        <v>10.64684965818649</v>
      </c>
      <c r="K50" s="8">
        <v>113.5642095805917</v>
      </c>
      <c r="L50" s="10">
        <v>12.57082887142555</v>
      </c>
      <c r="M50" s="10">
        <v>0.04154570581743888</v>
      </c>
      <c r="N50" s="10">
        <v>0.09890472833056305</v>
      </c>
      <c r="O50" s="11">
        <v>1.0</v>
      </c>
      <c r="P50" s="12">
        <v>42.0</v>
      </c>
      <c r="Q50" s="10">
        <v>0.0223015228992565</v>
      </c>
      <c r="R50" s="10">
        <v>0.453856689955662</v>
      </c>
      <c r="S50" s="10">
        <v>0.5873237911928143</v>
      </c>
      <c r="T50" s="10">
        <v>0.2760082067499499</v>
      </c>
      <c r="Z50" s="13">
        <f t="shared" si="1"/>
        <v>359.9821331</v>
      </c>
    </row>
    <row r="51" ht="15.75" customHeight="1">
      <c r="A51" s="8">
        <v>0.0</v>
      </c>
      <c r="B51" s="9">
        <v>30.0</v>
      </c>
      <c r="C51" s="8">
        <v>45.0</v>
      </c>
      <c r="D51" s="10">
        <v>10.0</v>
      </c>
      <c r="E51" s="8">
        <v>359.9845989565626</v>
      </c>
      <c r="F51" s="9">
        <v>30.19448904917575</v>
      </c>
      <c r="G51" s="8">
        <v>44.92370672687828</v>
      </c>
      <c r="H51" s="10">
        <v>10.12618936843517</v>
      </c>
      <c r="I51" s="8">
        <v>0.0</v>
      </c>
      <c r="J51" s="9">
        <v>42.57492997956584</v>
      </c>
      <c r="K51" s="8">
        <v>157.8624983949138</v>
      </c>
      <c r="L51" s="10">
        <v>13.65077907166052</v>
      </c>
      <c r="M51" s="10">
        <v>0.04244588426543155</v>
      </c>
      <c r="N51" s="10">
        <v>0.04810988197261862</v>
      </c>
      <c r="O51" s="11">
        <v>1.0</v>
      </c>
      <c r="P51" s="12">
        <v>131.0</v>
      </c>
      <c r="Q51" s="10">
        <v>0.02252428184409791</v>
      </c>
      <c r="R51" s="10">
        <v>0.4494836398342943</v>
      </c>
      <c r="S51" s="10">
        <v>0.5966164819439274</v>
      </c>
      <c r="T51" s="10">
        <v>0.274306485455131</v>
      </c>
      <c r="Z51" s="13">
        <f t="shared" si="1"/>
        <v>359.984599</v>
      </c>
    </row>
    <row r="52" ht="15.75" customHeight="1">
      <c r="A52" s="8">
        <v>0.0</v>
      </c>
      <c r="B52" s="9">
        <v>30.0</v>
      </c>
      <c r="C52" s="8">
        <v>45.0</v>
      </c>
      <c r="D52" s="10">
        <v>10.0</v>
      </c>
      <c r="E52" s="8">
        <v>7.430188389078147E-4</v>
      </c>
      <c r="F52" s="9">
        <v>30.31681780267683</v>
      </c>
      <c r="G52" s="8">
        <v>45.46221078624678</v>
      </c>
      <c r="H52" s="10">
        <v>10.01339017632078</v>
      </c>
      <c r="I52" s="8">
        <v>0.0</v>
      </c>
      <c r="J52" s="9">
        <v>34.50041665870772</v>
      </c>
      <c r="K52" s="8">
        <v>175.3533095464439</v>
      </c>
      <c r="L52" s="10">
        <v>9.75996814326722</v>
      </c>
      <c r="M52" s="10">
        <v>0.04247972613118588</v>
      </c>
      <c r="N52" s="10">
        <v>0.03268955748369267</v>
      </c>
      <c r="O52" s="11">
        <v>1.0</v>
      </c>
      <c r="P52" s="12">
        <v>159.0</v>
      </c>
      <c r="Q52" s="10">
        <v>0.02251075292387875</v>
      </c>
      <c r="R52" s="10">
        <v>0.451914938834012</v>
      </c>
      <c r="S52" s="10">
        <v>0.6131006012879487</v>
      </c>
      <c r="T52" s="10">
        <v>0.2731035824462711</v>
      </c>
      <c r="Z52" s="13">
        <f t="shared" si="1"/>
        <v>360.000743</v>
      </c>
    </row>
    <row r="53" ht="15.75" customHeight="1">
      <c r="A53" s="8">
        <v>0.0</v>
      </c>
      <c r="B53" s="9">
        <v>30.0</v>
      </c>
      <c r="C53" s="8">
        <v>45.0</v>
      </c>
      <c r="D53" s="10">
        <v>10.0</v>
      </c>
      <c r="E53" s="8">
        <v>0.002537193740543065</v>
      </c>
      <c r="F53" s="9">
        <v>30.15212491249061</v>
      </c>
      <c r="G53" s="8">
        <v>45.00011131968321</v>
      </c>
      <c r="H53" s="10">
        <v>10.07117660992163</v>
      </c>
      <c r="I53" s="8">
        <v>0.0</v>
      </c>
      <c r="J53" s="9">
        <v>13.06578617130544</v>
      </c>
      <c r="K53" s="8">
        <v>147.2444059100916</v>
      </c>
      <c r="L53" s="10">
        <v>7.241557112499023</v>
      </c>
      <c r="M53" s="10">
        <v>0.04242218188827653</v>
      </c>
      <c r="N53" s="10">
        <v>0.02688261793488254</v>
      </c>
      <c r="O53" s="11">
        <v>1.0</v>
      </c>
      <c r="P53" s="12">
        <v>85.0</v>
      </c>
      <c r="Q53" s="10">
        <v>0.02250922819350426</v>
      </c>
      <c r="R53" s="10">
        <v>0.4476595527833217</v>
      </c>
      <c r="S53" s="10">
        <v>0.6003064759603226</v>
      </c>
      <c r="T53" s="10">
        <v>0.2730384030229795</v>
      </c>
      <c r="Z53" s="13">
        <f t="shared" si="1"/>
        <v>360.0025372</v>
      </c>
    </row>
    <row r="54" ht="15.75" customHeight="1">
      <c r="A54" s="8">
        <v>0.0</v>
      </c>
      <c r="B54" s="9">
        <v>30.0</v>
      </c>
      <c r="C54" s="8">
        <v>45.0</v>
      </c>
      <c r="D54" s="10">
        <v>10.0</v>
      </c>
      <c r="E54" s="8">
        <v>0.04695521149054316</v>
      </c>
      <c r="F54" s="9">
        <v>29.32287357020941</v>
      </c>
      <c r="G54" s="8">
        <v>45.68674556173013</v>
      </c>
      <c r="H54" s="10">
        <v>9.479456579379521</v>
      </c>
      <c r="I54" s="8">
        <v>0.0</v>
      </c>
      <c r="J54" s="9">
        <v>29.84730518368023</v>
      </c>
      <c r="K54" s="8">
        <v>170.3889474709347</v>
      </c>
      <c r="L54" s="10">
        <v>11.10644024070046</v>
      </c>
      <c r="M54" s="10">
        <v>0.04060850195160641</v>
      </c>
      <c r="N54" s="10">
        <v>0.1966614320593745</v>
      </c>
      <c r="O54" s="11">
        <v>1.0</v>
      </c>
      <c r="P54" s="12">
        <v>124.0</v>
      </c>
      <c r="Q54" s="10">
        <v>0.021936684281766</v>
      </c>
      <c r="R54" s="10">
        <v>0.4100545408728709</v>
      </c>
      <c r="S54" s="10">
        <v>0.6164301138012123</v>
      </c>
      <c r="T54" s="10">
        <v>0.2504579924463753</v>
      </c>
      <c r="Z54" s="13">
        <f t="shared" si="1"/>
        <v>360.0469552</v>
      </c>
    </row>
    <row r="55" ht="15.75" customHeight="1">
      <c r="A55" s="8">
        <v>0.0</v>
      </c>
      <c r="B55" s="9">
        <v>30.0</v>
      </c>
      <c r="C55" s="8">
        <v>45.0</v>
      </c>
      <c r="D55" s="10">
        <v>10.0</v>
      </c>
      <c r="E55" s="8">
        <v>359.9748136273234</v>
      </c>
      <c r="F55" s="9">
        <v>30.25056230483591</v>
      </c>
      <c r="G55" s="8">
        <v>44.21224918065856</v>
      </c>
      <c r="H55" s="10">
        <v>10.35139797256619</v>
      </c>
      <c r="I55" s="8">
        <v>0.0</v>
      </c>
      <c r="J55" s="9">
        <v>37.23142871926961</v>
      </c>
      <c r="K55" s="8">
        <v>40.29786522349637</v>
      </c>
      <c r="L55" s="10">
        <v>11.10279089388903</v>
      </c>
      <c r="M55" s="10">
        <v>0.0392749300696435</v>
      </c>
      <c r="N55" s="10">
        <v>0.127759984840676</v>
      </c>
      <c r="O55" s="11">
        <v>1.0</v>
      </c>
      <c r="P55" s="12">
        <v>21.0</v>
      </c>
      <c r="Q55" s="10">
        <v>0.02170265907369369</v>
      </c>
      <c r="R55" s="10">
        <v>0.4360838714771297</v>
      </c>
      <c r="S55" s="10">
        <v>0.5548830491322655</v>
      </c>
      <c r="T55" s="10">
        <v>0.268797360539054</v>
      </c>
      <c r="Z55" s="13">
        <f t="shared" si="1"/>
        <v>359.9748136</v>
      </c>
    </row>
    <row r="56" ht="15.75" customHeight="1">
      <c r="A56" s="8">
        <v>0.0</v>
      </c>
      <c r="B56" s="9">
        <v>30.0</v>
      </c>
      <c r="C56" s="8">
        <v>45.0</v>
      </c>
      <c r="D56" s="10">
        <v>10.0</v>
      </c>
      <c r="E56" s="8">
        <v>359.9730152488855</v>
      </c>
      <c r="F56" s="9">
        <v>30.21296978013062</v>
      </c>
      <c r="G56" s="8">
        <v>44.84616964073552</v>
      </c>
      <c r="H56" s="10">
        <v>10.16251193613447</v>
      </c>
      <c r="I56" s="8">
        <v>0.0</v>
      </c>
      <c r="J56" s="9">
        <v>5.742445825125277</v>
      </c>
      <c r="K56" s="8">
        <v>77.30048741302086</v>
      </c>
      <c r="L56" s="10">
        <v>6.169607428583451</v>
      </c>
      <c r="M56" s="10">
        <v>0.03986491537538411</v>
      </c>
      <c r="N56" s="10">
        <v>0.06305158524556123</v>
      </c>
      <c r="O56" s="11">
        <v>1.0</v>
      </c>
      <c r="P56" s="12">
        <v>36.0</v>
      </c>
      <c r="Q56" s="10">
        <v>0.02183447199670016</v>
      </c>
      <c r="R56" s="10">
        <v>0.4364281386190773</v>
      </c>
      <c r="S56" s="10">
        <v>0.5754009646098704</v>
      </c>
      <c r="T56" s="10">
        <v>0.2665738878799869</v>
      </c>
      <c r="Z56" s="13">
        <f t="shared" si="1"/>
        <v>359.9730152</v>
      </c>
    </row>
    <row r="57" ht="15.75" customHeight="1">
      <c r="A57" s="8">
        <v>0.0</v>
      </c>
      <c r="B57" s="9">
        <v>30.0</v>
      </c>
      <c r="C57" s="8">
        <v>45.0</v>
      </c>
      <c r="D57" s="10">
        <v>10.0</v>
      </c>
      <c r="E57" s="8">
        <v>359.9962064729112</v>
      </c>
      <c r="F57" s="9">
        <v>30.28499808900083</v>
      </c>
      <c r="G57" s="8">
        <v>45.16896902844387</v>
      </c>
      <c r="H57" s="10">
        <v>10.10135714409911</v>
      </c>
      <c r="I57" s="8">
        <v>0.0</v>
      </c>
      <c r="J57" s="9">
        <v>32.68582113593588</v>
      </c>
      <c r="K57" s="8">
        <v>42.16883809121408</v>
      </c>
      <c r="L57" s="10">
        <v>10.26848232942645</v>
      </c>
      <c r="M57" s="10">
        <v>0.03825844148424139</v>
      </c>
      <c r="N57" s="10">
        <v>0.04634512067477708</v>
      </c>
      <c r="O57" s="11">
        <v>1.0</v>
      </c>
      <c r="P57" s="12">
        <v>21.0</v>
      </c>
      <c r="Q57" s="10">
        <v>0.02137844234257836</v>
      </c>
      <c r="R57" s="10">
        <v>0.4289287890373319</v>
      </c>
      <c r="S57" s="10">
        <v>0.5720989368475822</v>
      </c>
      <c r="T57" s="10">
        <v>0.2605199095891106</v>
      </c>
      <c r="Z57" s="13">
        <f t="shared" si="1"/>
        <v>359.9962065</v>
      </c>
    </row>
    <row r="58" ht="15.75" customHeight="1">
      <c r="A58" s="8">
        <v>0.0</v>
      </c>
      <c r="B58" s="9">
        <v>30.0</v>
      </c>
      <c r="C58" s="8">
        <v>45.0</v>
      </c>
      <c r="D58" s="10">
        <v>10.0</v>
      </c>
      <c r="E58" s="8">
        <v>359.9839601957789</v>
      </c>
      <c r="F58" s="9">
        <v>29.65477738169909</v>
      </c>
      <c r="G58" s="8">
        <v>44.85498465809656</v>
      </c>
      <c r="H58" s="10">
        <v>9.919733425620048</v>
      </c>
      <c r="I58" s="8">
        <v>0.0</v>
      </c>
      <c r="J58" s="9">
        <v>8.100714828560804</v>
      </c>
      <c r="K58" s="8">
        <v>74.10682605236684</v>
      </c>
      <c r="L58" s="10">
        <v>9.812114256693523</v>
      </c>
      <c r="M58" s="10">
        <v>0.03857170732272897</v>
      </c>
      <c r="N58" s="10">
        <v>0.04688101254790498</v>
      </c>
      <c r="O58" s="11">
        <v>1.0</v>
      </c>
      <c r="P58" s="12">
        <v>51.0</v>
      </c>
      <c r="Q58" s="10">
        <v>0.02144894185899171</v>
      </c>
      <c r="R58" s="10">
        <v>0.4123427329825676</v>
      </c>
      <c r="S58" s="10">
        <v>0.5686753415873967</v>
      </c>
      <c r="T58" s="10">
        <v>0.2537900577202591</v>
      </c>
      <c r="Z58" s="13">
        <f t="shared" si="1"/>
        <v>359.9839602</v>
      </c>
    </row>
    <row r="59" ht="15.75" customHeight="1">
      <c r="A59" s="8">
        <v>0.0</v>
      </c>
      <c r="B59" s="9">
        <v>30.0</v>
      </c>
      <c r="C59" s="8">
        <v>45.0</v>
      </c>
      <c r="D59" s="10">
        <v>10.0</v>
      </c>
      <c r="E59" s="8">
        <v>0.008338964790721786</v>
      </c>
      <c r="F59" s="9">
        <v>29.63528479617788</v>
      </c>
      <c r="G59" s="8">
        <v>45.36999615341592</v>
      </c>
      <c r="H59" s="10">
        <v>9.732026924165002</v>
      </c>
      <c r="I59" s="8">
        <v>0.0</v>
      </c>
      <c r="J59" s="9">
        <v>32.41147793199016</v>
      </c>
      <c r="K59" s="8">
        <v>56.08749592674376</v>
      </c>
      <c r="L59" s="10">
        <v>13.45207368151313</v>
      </c>
      <c r="M59" s="10">
        <v>0.0421604470160425</v>
      </c>
      <c r="N59" s="10">
        <v>0.09858986975972027</v>
      </c>
      <c r="O59" s="11">
        <v>1.0</v>
      </c>
      <c r="P59" s="12">
        <v>21.0</v>
      </c>
      <c r="Q59" s="10">
        <v>0.02239122300967515</v>
      </c>
      <c r="R59" s="10">
        <v>0.4286797484668449</v>
      </c>
      <c r="S59" s="10">
        <v>0.61328778419312</v>
      </c>
      <c r="T59" s="10">
        <v>0.2618595707672388</v>
      </c>
      <c r="Z59" s="13">
        <f t="shared" si="1"/>
        <v>360.008339</v>
      </c>
    </row>
    <row r="60" ht="15.75" customHeight="1">
      <c r="A60" s="8">
        <v>0.0</v>
      </c>
      <c r="B60" s="9">
        <v>30.0</v>
      </c>
      <c r="C60" s="8">
        <v>45.0</v>
      </c>
      <c r="D60" s="10">
        <v>10.0</v>
      </c>
      <c r="E60" s="8">
        <v>359.9726905907445</v>
      </c>
      <c r="F60" s="9">
        <v>30.03898481176496</v>
      </c>
      <c r="G60" s="8">
        <v>44.25897195125565</v>
      </c>
      <c r="H60" s="10">
        <v>10.24870507384873</v>
      </c>
      <c r="I60" s="8">
        <v>0.0</v>
      </c>
      <c r="J60" s="9">
        <v>34.0997742765272</v>
      </c>
      <c r="K60" s="8">
        <v>130.7585953667223</v>
      </c>
      <c r="L60" s="10">
        <v>10.82336611906388</v>
      </c>
      <c r="M60" s="10">
        <v>0.03911977837235388</v>
      </c>
      <c r="N60" s="10">
        <v>0.0896951448704989</v>
      </c>
      <c r="O60" s="11">
        <v>1.0</v>
      </c>
      <c r="P60" s="12">
        <v>63.0</v>
      </c>
      <c r="Q60" s="10">
        <v>0.02164750711518453</v>
      </c>
      <c r="R60" s="10">
        <v>0.4285572333312991</v>
      </c>
      <c r="S60" s="10">
        <v>0.555629676136619</v>
      </c>
      <c r="T60" s="10">
        <v>0.2647180211641531</v>
      </c>
      <c r="Z60" s="13">
        <f t="shared" si="1"/>
        <v>359.9726906</v>
      </c>
    </row>
    <row r="61" ht="15.75" customHeight="1">
      <c r="A61" s="8">
        <v>0.0</v>
      </c>
      <c r="B61" s="9">
        <v>30.0</v>
      </c>
      <c r="C61" s="8">
        <v>45.0</v>
      </c>
      <c r="D61" s="10">
        <v>10.0</v>
      </c>
      <c r="E61" s="8">
        <v>359.9751100334749</v>
      </c>
      <c r="F61" s="9">
        <v>30.54669246999542</v>
      </c>
      <c r="G61" s="8">
        <v>44.99209307985088</v>
      </c>
      <c r="H61" s="10">
        <v>10.28080694178733</v>
      </c>
      <c r="I61" s="8">
        <v>0.0</v>
      </c>
      <c r="J61" s="9">
        <v>30.70287730476172</v>
      </c>
      <c r="K61" s="8">
        <v>107.2161727807017</v>
      </c>
      <c r="L61" s="10">
        <v>10.34174200316876</v>
      </c>
      <c r="M61" s="10">
        <v>0.04165848192125499</v>
      </c>
      <c r="N61" s="10">
        <v>0.1069937039704573</v>
      </c>
      <c r="O61" s="11">
        <v>1.0</v>
      </c>
      <c r="P61" s="12">
        <v>64.0</v>
      </c>
      <c r="Q61" s="10">
        <v>0.02233304602950017</v>
      </c>
      <c r="R61" s="10">
        <v>0.4566272639758706</v>
      </c>
      <c r="S61" s="10">
        <v>0.5892004668768354</v>
      </c>
      <c r="T61" s="10">
        <v>0.2771181779657066</v>
      </c>
      <c r="Z61" s="13">
        <f t="shared" si="1"/>
        <v>359.97511</v>
      </c>
    </row>
    <row r="62" ht="15.75" customHeight="1">
      <c r="A62" s="8">
        <v>0.0</v>
      </c>
      <c r="B62" s="9">
        <v>30.0</v>
      </c>
      <c r="C62" s="8">
        <v>45.0</v>
      </c>
      <c r="D62" s="10">
        <v>10.0</v>
      </c>
      <c r="E62" s="8">
        <v>359.9677764687001</v>
      </c>
      <c r="F62" s="9">
        <v>29.83340414877949</v>
      </c>
      <c r="G62" s="8">
        <v>44.52642771138088</v>
      </c>
      <c r="H62" s="10">
        <v>10.09270212145926</v>
      </c>
      <c r="I62" s="8">
        <v>0.0</v>
      </c>
      <c r="J62" s="9">
        <v>27.95408068034799</v>
      </c>
      <c r="K62" s="8">
        <v>125.6671324030652</v>
      </c>
      <c r="L62" s="10">
        <v>6.840356624281116</v>
      </c>
      <c r="M62" s="10">
        <v>0.0395271766836554</v>
      </c>
      <c r="N62" s="10">
        <v>0.05232604547307658</v>
      </c>
      <c r="O62" s="11">
        <v>1.0</v>
      </c>
      <c r="P62" s="12">
        <v>95.0</v>
      </c>
      <c r="Q62" s="10">
        <v>0.02173845789637636</v>
      </c>
      <c r="R62" s="10">
        <v>0.4237733793389118</v>
      </c>
      <c r="S62" s="10">
        <v>0.5656454385763632</v>
      </c>
      <c r="T62" s="10">
        <v>0.2614428325059084</v>
      </c>
      <c r="Z62" s="13">
        <f t="shared" si="1"/>
        <v>359.9677765</v>
      </c>
    </row>
    <row r="63" ht="15.75" customHeight="1">
      <c r="A63" s="8">
        <v>0.0</v>
      </c>
      <c r="B63" s="9">
        <v>30.0</v>
      </c>
      <c r="C63" s="8">
        <v>45.0</v>
      </c>
      <c r="D63" s="10">
        <v>10.0</v>
      </c>
      <c r="E63" s="8">
        <v>359.9637159770977</v>
      </c>
      <c r="F63" s="9">
        <v>30.37158343889407</v>
      </c>
      <c r="G63" s="8">
        <v>45.26063277181947</v>
      </c>
      <c r="H63" s="10">
        <v>10.12372397796462</v>
      </c>
      <c r="I63" s="8">
        <v>0.0</v>
      </c>
      <c r="J63" s="9">
        <v>10.93009195873622</v>
      </c>
      <c r="K63" s="8">
        <v>47.56354243548139</v>
      </c>
      <c r="L63" s="10">
        <v>14.45989503837177</v>
      </c>
      <c r="M63" s="10">
        <v>0.04022335280674013</v>
      </c>
      <c r="N63" s="10">
        <v>0.06716134389522038</v>
      </c>
      <c r="O63" s="11">
        <v>1.0</v>
      </c>
      <c r="P63" s="12">
        <v>63.0</v>
      </c>
      <c r="Q63" s="10">
        <v>0.02192247479851757</v>
      </c>
      <c r="R63" s="10">
        <v>0.4422560242108738</v>
      </c>
      <c r="S63" s="10">
        <v>0.5877252710707982</v>
      </c>
      <c r="T63" s="10">
        <v>0.2678747762016341</v>
      </c>
      <c r="Z63" s="13">
        <f t="shared" si="1"/>
        <v>359.963716</v>
      </c>
    </row>
    <row r="64" ht="15.75" customHeight="1">
      <c r="A64" s="8">
        <v>0.0</v>
      </c>
      <c r="B64" s="9">
        <v>30.0</v>
      </c>
      <c r="C64" s="8">
        <v>45.0</v>
      </c>
      <c r="D64" s="10">
        <v>10.0</v>
      </c>
      <c r="E64" s="8">
        <v>5.631160996473087E-5</v>
      </c>
      <c r="F64" s="9">
        <v>29.62127613459471</v>
      </c>
      <c r="G64" s="8">
        <v>44.9839930252674</v>
      </c>
      <c r="H64" s="10">
        <v>9.852778433615937</v>
      </c>
      <c r="I64" s="8">
        <v>0.0</v>
      </c>
      <c r="J64" s="9">
        <v>17.67517736366905</v>
      </c>
      <c r="K64" s="8">
        <v>148.1142119092908</v>
      </c>
      <c r="L64" s="10">
        <v>5.550048248240181</v>
      </c>
      <c r="M64" s="10">
        <v>0.03960360877249603</v>
      </c>
      <c r="N64" s="10">
        <v>0.05825985861156073</v>
      </c>
      <c r="O64" s="11">
        <v>1.0</v>
      </c>
      <c r="P64" s="12">
        <v>116.0</v>
      </c>
      <c r="Q64" s="10">
        <v>0.02172300983806273</v>
      </c>
      <c r="R64" s="10">
        <v>0.4163173979273149</v>
      </c>
      <c r="S64" s="10">
        <v>0.5815646425831626</v>
      </c>
      <c r="T64" s="10">
        <v>0.25585976948192</v>
      </c>
      <c r="Z64" s="13">
        <f t="shared" si="1"/>
        <v>360.0000563</v>
      </c>
    </row>
    <row r="65" ht="15.75" customHeight="1">
      <c r="A65" s="8">
        <v>0.0</v>
      </c>
      <c r="B65" s="9">
        <v>30.0</v>
      </c>
      <c r="C65" s="8">
        <v>45.0</v>
      </c>
      <c r="D65" s="10">
        <v>10.0</v>
      </c>
      <c r="E65" s="8">
        <v>359.9928457422851</v>
      </c>
      <c r="F65" s="9">
        <v>29.88547208428963</v>
      </c>
      <c r="G65" s="8">
        <v>45.23484099333678</v>
      </c>
      <c r="H65" s="10">
        <v>9.91795940639188</v>
      </c>
      <c r="I65" s="8">
        <v>0.0</v>
      </c>
      <c r="J65" s="9">
        <v>24.18839839551428</v>
      </c>
      <c r="K65" s="8">
        <v>59.92254416880619</v>
      </c>
      <c r="L65" s="10">
        <v>12.39921635599546</v>
      </c>
      <c r="M65" s="10">
        <v>0.03944961446673172</v>
      </c>
      <c r="N65" s="10">
        <v>0.03453239964809467</v>
      </c>
      <c r="O65" s="11">
        <v>1.0</v>
      </c>
      <c r="P65" s="12">
        <v>26.0</v>
      </c>
      <c r="Q65" s="10">
        <v>0.0216864692723289</v>
      </c>
      <c r="R65" s="10">
        <v>0.4230898092691437</v>
      </c>
      <c r="S65" s="10">
        <v>0.5840336324959668</v>
      </c>
      <c r="T65" s="10">
        <v>0.2581291184764978</v>
      </c>
      <c r="Z65" s="13">
        <f t="shared" si="1"/>
        <v>359.9928457</v>
      </c>
    </row>
    <row r="66" ht="15.75" customHeight="1">
      <c r="A66" s="8">
        <v>0.0</v>
      </c>
      <c r="B66" s="9">
        <v>30.0</v>
      </c>
      <c r="C66" s="8">
        <v>45.0</v>
      </c>
      <c r="D66" s="10">
        <v>10.0</v>
      </c>
      <c r="E66" s="8">
        <v>0.006987673663561268</v>
      </c>
      <c r="F66" s="9">
        <v>30.12960288030753</v>
      </c>
      <c r="G66" s="8">
        <v>44.45856698302415</v>
      </c>
      <c r="H66" s="10">
        <v>10.19662041400057</v>
      </c>
      <c r="I66" s="8">
        <v>0.0</v>
      </c>
      <c r="J66" s="9">
        <v>17.36595642462418</v>
      </c>
      <c r="K66" s="8">
        <v>66.76022842414201</v>
      </c>
      <c r="L66" s="10">
        <v>7.043102726629328</v>
      </c>
      <c r="M66" s="10">
        <v>0.03878742006788229</v>
      </c>
      <c r="N66" s="10">
        <v>0.0716380073575128</v>
      </c>
      <c r="O66" s="11">
        <v>1.0</v>
      </c>
      <c r="P66" s="12">
        <v>26.0</v>
      </c>
      <c r="Q66" s="10">
        <v>0.02154439736773796</v>
      </c>
      <c r="R66" s="10">
        <v>0.4287005165185823</v>
      </c>
      <c r="S66" s="10">
        <v>0.561228338084978</v>
      </c>
      <c r="T66" s="10">
        <v>0.2636724630225842</v>
      </c>
      <c r="Z66" s="13">
        <f t="shared" si="1"/>
        <v>360.0069877</v>
      </c>
    </row>
    <row r="67" ht="15.75" customHeight="1">
      <c r="A67" s="8">
        <v>0.0</v>
      </c>
      <c r="B67" s="9">
        <v>30.0</v>
      </c>
      <c r="C67" s="8">
        <v>45.0</v>
      </c>
      <c r="D67" s="10">
        <v>10.0</v>
      </c>
      <c r="E67" s="8">
        <v>0.009065129240202866</v>
      </c>
      <c r="F67" s="9">
        <v>30.15655448363326</v>
      </c>
      <c r="G67" s="8">
        <v>45.82339716591093</v>
      </c>
      <c r="H67" s="10">
        <v>9.828298984424002</v>
      </c>
      <c r="I67" s="8">
        <v>0.0</v>
      </c>
      <c r="J67" s="9">
        <v>24.53582566108412</v>
      </c>
      <c r="K67" s="8">
        <v>136.8533811951314</v>
      </c>
      <c r="L67" s="10">
        <v>9.640532825570288</v>
      </c>
      <c r="M67" s="10">
        <v>0.03696573230373944</v>
      </c>
      <c r="N67" s="10">
        <v>0.07447393666478477</v>
      </c>
      <c r="O67" s="11">
        <v>1.0</v>
      </c>
      <c r="P67" s="12">
        <v>98.0</v>
      </c>
      <c r="Q67" s="10">
        <v>0.02097183658644668</v>
      </c>
      <c r="R67" s="10">
        <v>0.415612939796743</v>
      </c>
      <c r="S67" s="10">
        <v>0.5843023455277465</v>
      </c>
      <c r="T67" s="10">
        <v>0.2503304902496218</v>
      </c>
      <c r="Z67" s="13">
        <f t="shared" si="1"/>
        <v>360.0090651</v>
      </c>
    </row>
    <row r="68" ht="15.75" customHeight="1">
      <c r="A68" s="8">
        <v>0.0</v>
      </c>
      <c r="B68" s="9">
        <v>30.0</v>
      </c>
      <c r="C68" s="8">
        <v>45.0</v>
      </c>
      <c r="D68" s="10">
        <v>10.0</v>
      </c>
      <c r="E68" s="8">
        <v>0.0157209789819279</v>
      </c>
      <c r="F68" s="9">
        <v>30.33335907386494</v>
      </c>
      <c r="G68" s="8">
        <v>45.66510467081608</v>
      </c>
      <c r="H68" s="10">
        <v>9.955741318178893</v>
      </c>
      <c r="I68" s="8">
        <v>0.0</v>
      </c>
      <c r="J68" s="9">
        <v>34.68509754333523</v>
      </c>
      <c r="K68" s="8">
        <v>5.424536847815466</v>
      </c>
      <c r="L68" s="10">
        <v>11.04506317643056</v>
      </c>
      <c r="M68" s="10">
        <v>0.03966087099562666</v>
      </c>
      <c r="N68" s="10">
        <v>0.05014248051921399</v>
      </c>
      <c r="O68" s="11">
        <v>1.0</v>
      </c>
      <c r="P68" s="12">
        <v>37.0</v>
      </c>
      <c r="Q68" s="10">
        <v>0.02174092238597594</v>
      </c>
      <c r="R68" s="10">
        <v>0.4365682311150033</v>
      </c>
      <c r="S68" s="10">
        <v>0.5988679412229371</v>
      </c>
      <c r="T68" s="10">
        <v>0.2629822373033932</v>
      </c>
      <c r="Z68" s="13">
        <f t="shared" si="1"/>
        <v>360.015721</v>
      </c>
    </row>
    <row r="69" ht="15.75" customHeight="1">
      <c r="A69" s="8">
        <v>0.0</v>
      </c>
      <c r="B69" s="9">
        <v>30.0</v>
      </c>
      <c r="C69" s="8">
        <v>45.0</v>
      </c>
      <c r="D69" s="10">
        <v>10.0</v>
      </c>
      <c r="E69" s="8">
        <v>359.9428442594573</v>
      </c>
      <c r="F69" s="9">
        <v>30.38688311493152</v>
      </c>
      <c r="G69" s="8">
        <v>43.78258589562273</v>
      </c>
      <c r="H69" s="10">
        <v>10.56959620108544</v>
      </c>
      <c r="I69" s="8">
        <v>0.0</v>
      </c>
      <c r="J69" s="9">
        <v>47.45216340094995</v>
      </c>
      <c r="K69" s="8">
        <v>45.74173609585883</v>
      </c>
      <c r="L69" s="10">
        <v>14.37604279281867</v>
      </c>
      <c r="M69" s="10">
        <v>0.03821167744321448</v>
      </c>
      <c r="N69" s="10">
        <v>0.2086168444015438</v>
      </c>
      <c r="O69" s="11">
        <v>1.0</v>
      </c>
      <c r="P69" s="12">
        <v>27.0</v>
      </c>
      <c r="Q69" s="10">
        <v>0.02143926671874385</v>
      </c>
      <c r="R69" s="10">
        <v>0.4357891850155963</v>
      </c>
      <c r="S69" s="10">
        <v>0.533083646160826</v>
      </c>
      <c r="T69" s="10">
        <v>0.2699352470947121</v>
      </c>
      <c r="Z69" s="13">
        <f t="shared" si="1"/>
        <v>359.9428443</v>
      </c>
    </row>
    <row r="70" ht="15.75" customHeight="1">
      <c r="A70" s="8">
        <v>0.0</v>
      </c>
      <c r="B70" s="9">
        <v>30.0</v>
      </c>
      <c r="C70" s="8">
        <v>45.0</v>
      </c>
      <c r="D70" s="10">
        <v>10.0</v>
      </c>
      <c r="E70" s="8">
        <v>359.9736260005002</v>
      </c>
      <c r="F70" s="9">
        <v>29.72942356248646</v>
      </c>
      <c r="G70" s="8">
        <v>44.34695009833465</v>
      </c>
      <c r="H70" s="10">
        <v>10.08932086000761</v>
      </c>
      <c r="I70" s="8">
        <v>0.0</v>
      </c>
      <c r="J70" s="9">
        <v>31.49609284469813</v>
      </c>
      <c r="K70" s="8">
        <v>110.6225339419594</v>
      </c>
      <c r="L70" s="10">
        <v>12.22150990618191</v>
      </c>
      <c r="M70" s="10">
        <v>0.03858892817768294</v>
      </c>
      <c r="N70" s="10">
        <v>0.06028198672479716</v>
      </c>
      <c r="O70" s="11">
        <v>1.0</v>
      </c>
      <c r="P70" s="12">
        <v>70.0</v>
      </c>
      <c r="Q70" s="10">
        <v>0.02148049459374325</v>
      </c>
      <c r="R70" s="10">
        <v>0.4159816255354455</v>
      </c>
      <c r="S70" s="10">
        <v>0.5554079208620079</v>
      </c>
      <c r="T70" s="10">
        <v>0.257693332630795</v>
      </c>
      <c r="Z70" s="13">
        <f t="shared" si="1"/>
        <v>359.973626</v>
      </c>
    </row>
    <row r="71" ht="15.75" customHeight="1">
      <c r="A71" s="8">
        <v>0.0</v>
      </c>
      <c r="B71" s="9">
        <v>30.0</v>
      </c>
      <c r="C71" s="8">
        <v>45.0</v>
      </c>
      <c r="D71" s="10">
        <v>10.0</v>
      </c>
      <c r="E71" s="8">
        <v>0.008839973743025338</v>
      </c>
      <c r="F71" s="9">
        <v>29.89043402779846</v>
      </c>
      <c r="G71" s="8">
        <v>45.41611099227369</v>
      </c>
      <c r="H71" s="10">
        <v>9.834711191357748</v>
      </c>
      <c r="I71" s="8">
        <v>0.0</v>
      </c>
      <c r="J71" s="9">
        <v>33.28971140602883</v>
      </c>
      <c r="K71" s="8">
        <v>69.97445414913037</v>
      </c>
      <c r="L71" s="10">
        <v>13.01328298387547</v>
      </c>
      <c r="M71" s="10">
        <v>0.04226694494370904</v>
      </c>
      <c r="N71" s="10">
        <v>0.06002196885880156</v>
      </c>
      <c r="O71" s="11">
        <v>1.0</v>
      </c>
      <c r="P71" s="12">
        <v>39.0</v>
      </c>
      <c r="Q71" s="10">
        <v>0.02243226318526476</v>
      </c>
      <c r="R71" s="10">
        <v>0.4372155021891869</v>
      </c>
      <c r="S71" s="10">
        <v>0.6133904260047331</v>
      </c>
      <c r="T71" s="10">
        <v>0.2659518746563134</v>
      </c>
      <c r="Z71" s="13">
        <f t="shared" si="1"/>
        <v>360.00884</v>
      </c>
    </row>
    <row r="72" ht="15.75" customHeight="1">
      <c r="A72" s="8">
        <v>0.0</v>
      </c>
      <c r="B72" s="9">
        <v>30.0</v>
      </c>
      <c r="C72" s="8">
        <v>45.0</v>
      </c>
      <c r="D72" s="10">
        <v>10.0</v>
      </c>
      <c r="E72" s="8">
        <v>0.03797005119282004</v>
      </c>
      <c r="F72" s="9">
        <v>30.37323566592656</v>
      </c>
      <c r="G72" s="8">
        <v>45.74584120610947</v>
      </c>
      <c r="H72" s="10">
        <v>9.906505098237794</v>
      </c>
      <c r="I72" s="8">
        <v>0.0</v>
      </c>
      <c r="J72" s="9">
        <v>41.61916586164104</v>
      </c>
      <c r="K72" s="8">
        <v>27.71461059772403</v>
      </c>
      <c r="L72" s="10">
        <v>7.13248614563164</v>
      </c>
      <c r="M72" s="10">
        <v>0.03957749625515518</v>
      </c>
      <c r="N72" s="10">
        <v>0.07224758316519014</v>
      </c>
      <c r="O72" s="11">
        <v>1.0</v>
      </c>
      <c r="P72" s="12">
        <v>31.0</v>
      </c>
      <c r="Q72" s="10">
        <v>0.02170845136670175</v>
      </c>
      <c r="R72" s="10">
        <v>0.4366976391147905</v>
      </c>
      <c r="S72" s="10">
        <v>0.6047815019326662</v>
      </c>
      <c r="T72" s="10">
        <v>0.2625373457780116</v>
      </c>
      <c r="Z72" s="13">
        <f t="shared" si="1"/>
        <v>360.0379701</v>
      </c>
    </row>
    <row r="73" ht="15.75" customHeight="1">
      <c r="A73" s="8">
        <v>0.0</v>
      </c>
      <c r="B73" s="9">
        <v>30.0</v>
      </c>
      <c r="C73" s="8">
        <v>45.0</v>
      </c>
      <c r="D73" s="10">
        <v>10.0</v>
      </c>
      <c r="E73" s="8">
        <v>0.007010714571208635</v>
      </c>
      <c r="F73" s="9">
        <v>29.71993842469502</v>
      </c>
      <c r="G73" s="8">
        <v>44.86669433462909</v>
      </c>
      <c r="H73" s="10">
        <v>9.898291653635482</v>
      </c>
      <c r="I73" s="8">
        <v>0.0</v>
      </c>
      <c r="J73" s="9">
        <v>27.61543523015558</v>
      </c>
      <c r="K73" s="8">
        <v>105.1951768748669</v>
      </c>
      <c r="L73" s="10">
        <v>8.736467635700347</v>
      </c>
      <c r="M73" s="10">
        <v>0.03885313708393145</v>
      </c>
      <c r="N73" s="10">
        <v>0.04607138327403651</v>
      </c>
      <c r="O73" s="11">
        <v>1.0</v>
      </c>
      <c r="P73" s="12">
        <v>54.0</v>
      </c>
      <c r="Q73" s="10">
        <v>0.02152145086253568</v>
      </c>
      <c r="R73" s="10">
        <v>0.4153465827478488</v>
      </c>
      <c r="S73" s="10">
        <v>0.5752007918512346</v>
      </c>
      <c r="T73" s="10">
        <v>0.2553033311074469</v>
      </c>
      <c r="Z73" s="13">
        <f t="shared" si="1"/>
        <v>360.0070107</v>
      </c>
    </row>
    <row r="74" ht="15.75" customHeight="1">
      <c r="A74" s="8">
        <v>0.0</v>
      </c>
      <c r="B74" s="9">
        <v>30.0</v>
      </c>
      <c r="C74" s="8">
        <v>45.0</v>
      </c>
      <c r="D74" s="10">
        <v>10.0</v>
      </c>
      <c r="E74" s="8">
        <v>359.9850692863782</v>
      </c>
      <c r="F74" s="9">
        <v>30.36955972533283</v>
      </c>
      <c r="G74" s="8">
        <v>44.15382887344454</v>
      </c>
      <c r="H74" s="10">
        <v>10.41523824890853</v>
      </c>
      <c r="I74" s="8">
        <v>0.0</v>
      </c>
      <c r="J74" s="9">
        <v>13.73392514718517</v>
      </c>
      <c r="K74" s="8">
        <v>91.88325200767487</v>
      </c>
      <c r="L74" s="10">
        <v>12.38646988255793</v>
      </c>
      <c r="M74" s="10">
        <v>0.03913394188791361</v>
      </c>
      <c r="N74" s="10">
        <v>0.1492276146482836</v>
      </c>
      <c r="O74" s="11">
        <v>1.0</v>
      </c>
      <c r="P74" s="12">
        <v>31.0</v>
      </c>
      <c r="Q74" s="10">
        <v>0.02167137615864501</v>
      </c>
      <c r="R74" s="10">
        <v>0.4391530285257004</v>
      </c>
      <c r="S74" s="10">
        <v>0.5523313532075255</v>
      </c>
      <c r="T74" s="10">
        <v>0.2705169843456949</v>
      </c>
      <c r="Z74" s="13">
        <f t="shared" si="1"/>
        <v>359.9850693</v>
      </c>
    </row>
    <row r="75" ht="15.75" customHeight="1">
      <c r="A75" s="8">
        <v>0.0</v>
      </c>
      <c r="B75" s="9">
        <v>30.0</v>
      </c>
      <c r="C75" s="8">
        <v>45.0</v>
      </c>
      <c r="D75" s="10">
        <v>10.0</v>
      </c>
      <c r="E75" s="8">
        <v>359.9921256568936</v>
      </c>
      <c r="F75" s="9">
        <v>30.16786665463925</v>
      </c>
      <c r="G75" s="8">
        <v>44.96541127474509</v>
      </c>
      <c r="H75" s="10">
        <v>10.1013698267082</v>
      </c>
      <c r="I75" s="8">
        <v>0.0</v>
      </c>
      <c r="J75" s="9">
        <v>8.628911819342482</v>
      </c>
      <c r="K75" s="8">
        <v>123.8692279781614</v>
      </c>
      <c r="L75" s="10">
        <v>5.046373930725555</v>
      </c>
      <c r="M75" s="10">
        <v>0.03926031293432891</v>
      </c>
      <c r="N75" s="10">
        <v>0.03750168584275244</v>
      </c>
      <c r="O75" s="11">
        <v>1.0</v>
      </c>
      <c r="P75" s="12">
        <v>65.0</v>
      </c>
      <c r="Q75" s="10">
        <v>0.02165900506698987</v>
      </c>
      <c r="R75" s="10">
        <v>0.4313584509598296</v>
      </c>
      <c r="S75" s="10">
        <v>0.5751876854827889</v>
      </c>
      <c r="T75" s="10">
        <v>0.2631889583629373</v>
      </c>
      <c r="Z75" s="13">
        <f t="shared" si="1"/>
        <v>359.9921257</v>
      </c>
    </row>
    <row r="76" ht="15.75" customHeight="1">
      <c r="A76" s="8">
        <v>0.0</v>
      </c>
      <c r="B76" s="9">
        <v>30.0</v>
      </c>
      <c r="C76" s="8">
        <v>45.0</v>
      </c>
      <c r="D76" s="10">
        <v>10.0</v>
      </c>
      <c r="E76" s="8">
        <v>359.9721986920814</v>
      </c>
      <c r="F76" s="9">
        <v>30.54513811877401</v>
      </c>
      <c r="G76" s="8">
        <v>44.52250069037188</v>
      </c>
      <c r="H76" s="10">
        <v>10.39911785784929</v>
      </c>
      <c r="I76" s="8">
        <v>0.0</v>
      </c>
      <c r="J76" s="9">
        <v>22.92548611759489</v>
      </c>
      <c r="K76" s="8">
        <v>174.7018789789032</v>
      </c>
      <c r="L76" s="10">
        <v>9.615854801062582</v>
      </c>
      <c r="M76" s="10">
        <v>0.04223019822918521</v>
      </c>
      <c r="N76" s="10">
        <v>0.148952725225673</v>
      </c>
      <c r="O76" s="11">
        <v>1.0</v>
      </c>
      <c r="P76" s="12">
        <v>141.0</v>
      </c>
      <c r="Q76" s="10">
        <v>0.02250572218316696</v>
      </c>
      <c r="R76" s="10">
        <v>0.4609078701473799</v>
      </c>
      <c r="S76" s="10">
        <v>0.5817601805327712</v>
      </c>
      <c r="T76" s="10">
        <v>0.2816770480768626</v>
      </c>
      <c r="Z76" s="13">
        <f t="shared" si="1"/>
        <v>359.9721987</v>
      </c>
    </row>
    <row r="77" ht="15.75" customHeight="1">
      <c r="A77" s="8">
        <v>0.0</v>
      </c>
      <c r="B77" s="9">
        <v>30.0</v>
      </c>
      <c r="C77" s="8">
        <v>45.0</v>
      </c>
      <c r="D77" s="10">
        <v>10.0</v>
      </c>
      <c r="E77" s="8">
        <v>0.008935278310174877</v>
      </c>
      <c r="F77" s="9">
        <v>29.93767348676316</v>
      </c>
      <c r="G77" s="8">
        <v>45.22486928202096</v>
      </c>
      <c r="H77" s="10">
        <v>9.907675275899882</v>
      </c>
      <c r="I77" s="8">
        <v>0.0</v>
      </c>
      <c r="J77" s="9">
        <v>31.55254817449031</v>
      </c>
      <c r="K77" s="8">
        <v>48.10624194031567</v>
      </c>
      <c r="L77" s="10">
        <v>14.36190316827589</v>
      </c>
      <c r="M77" s="10">
        <v>0.04094266708204836</v>
      </c>
      <c r="N77" s="10">
        <v>0.03439931672180735</v>
      </c>
      <c r="O77" s="11">
        <v>1.0</v>
      </c>
      <c r="P77" s="12">
        <v>21.0</v>
      </c>
      <c r="Q77" s="10">
        <v>0.02208970395244</v>
      </c>
      <c r="R77" s="10">
        <v>0.4323302633191277</v>
      </c>
      <c r="S77" s="10">
        <v>0.5979923242662285</v>
      </c>
      <c r="T77" s="10">
        <v>0.263562985546666</v>
      </c>
      <c r="Z77" s="13">
        <f t="shared" si="1"/>
        <v>360.0089353</v>
      </c>
    </row>
    <row r="78" ht="15.75" customHeight="1">
      <c r="A78" s="8">
        <v>0.0</v>
      </c>
      <c r="B78" s="9">
        <v>30.0</v>
      </c>
      <c r="C78" s="8">
        <v>45.0</v>
      </c>
      <c r="D78" s="10">
        <v>10.0</v>
      </c>
      <c r="E78" s="8">
        <v>0.006518204730418936</v>
      </c>
      <c r="F78" s="9">
        <v>30.43104355865729</v>
      </c>
      <c r="G78" s="8">
        <v>44.83951978897922</v>
      </c>
      <c r="H78" s="10">
        <v>10.22305005577021</v>
      </c>
      <c r="I78" s="8">
        <v>0.0</v>
      </c>
      <c r="J78" s="9">
        <v>32.65905442941742</v>
      </c>
      <c r="K78" s="8">
        <v>62.41488660980752</v>
      </c>
      <c r="L78" s="10">
        <v>13.6147304151459</v>
      </c>
      <c r="M78" s="10">
        <v>0.03897109248069139</v>
      </c>
      <c r="N78" s="10">
        <v>0.0853509347705247</v>
      </c>
      <c r="O78" s="11">
        <v>1.0</v>
      </c>
      <c r="P78" s="12">
        <v>21.0</v>
      </c>
      <c r="Q78" s="10">
        <v>0.02159319150924922</v>
      </c>
      <c r="R78" s="10">
        <v>0.4380087234279322</v>
      </c>
      <c r="S78" s="10">
        <v>0.5710334412999171</v>
      </c>
      <c r="T78" s="10">
        <v>0.2667731357278178</v>
      </c>
      <c r="Z78" s="13">
        <f t="shared" si="1"/>
        <v>360.0065182</v>
      </c>
    </row>
    <row r="79" ht="15.75" customHeight="1">
      <c r="A79" s="8">
        <v>0.0</v>
      </c>
      <c r="B79" s="9">
        <v>30.0</v>
      </c>
      <c r="C79" s="8">
        <v>45.0</v>
      </c>
      <c r="D79" s="10">
        <v>10.0</v>
      </c>
      <c r="E79" s="8">
        <v>359.9896308675587</v>
      </c>
      <c r="F79" s="9">
        <v>30.2281180076319</v>
      </c>
      <c r="G79" s="8">
        <v>43.90648729081988</v>
      </c>
      <c r="H79" s="10">
        <v>10.42347182884611</v>
      </c>
      <c r="I79" s="8">
        <v>0.0</v>
      </c>
      <c r="J79" s="9">
        <v>21.82825597044705</v>
      </c>
      <c r="K79" s="8">
        <v>92.22569714548277</v>
      </c>
      <c r="L79" s="10">
        <v>10.34969559356511</v>
      </c>
      <c r="M79" s="10">
        <v>0.0395124647194758</v>
      </c>
      <c r="N79" s="10">
        <v>0.1484712806975644</v>
      </c>
      <c r="O79" s="11">
        <v>1.0</v>
      </c>
      <c r="P79" s="12">
        <v>31.0</v>
      </c>
      <c r="Q79" s="10">
        <v>0.02178045051980422</v>
      </c>
      <c r="R79" s="10">
        <v>0.4375588498354837</v>
      </c>
      <c r="S79" s="10">
        <v>0.5492682431936722</v>
      </c>
      <c r="T79" s="10">
        <v>0.2710735369883998</v>
      </c>
      <c r="Z79" s="13">
        <f t="shared" si="1"/>
        <v>359.9896309</v>
      </c>
    </row>
    <row r="80" ht="15.75" customHeight="1">
      <c r="A80" s="8">
        <v>0.0</v>
      </c>
      <c r="B80" s="9">
        <v>30.0</v>
      </c>
      <c r="C80" s="8">
        <v>45.0</v>
      </c>
      <c r="D80" s="10">
        <v>10.0</v>
      </c>
      <c r="E80" s="8">
        <v>359.9924066000725</v>
      </c>
      <c r="F80" s="9">
        <v>29.82172554198638</v>
      </c>
      <c r="G80" s="8">
        <v>44.3808786347604</v>
      </c>
      <c r="H80" s="10">
        <v>10.11178523833093</v>
      </c>
      <c r="I80" s="8">
        <v>0.0</v>
      </c>
      <c r="J80" s="9">
        <v>21.1214970840143</v>
      </c>
      <c r="K80" s="8">
        <v>71.88204856714977</v>
      </c>
      <c r="L80" s="10">
        <v>10.1044594754737</v>
      </c>
      <c r="M80" s="10">
        <v>0.038406491526995</v>
      </c>
      <c r="N80" s="10">
        <v>0.05522683025190608</v>
      </c>
      <c r="O80" s="11">
        <v>1.0</v>
      </c>
      <c r="P80" s="12">
        <v>26.0</v>
      </c>
      <c r="Q80" s="10">
        <v>0.0214313163988096</v>
      </c>
      <c r="R80" s="10">
        <v>0.4176784063248102</v>
      </c>
      <c r="S80" s="10">
        <v>0.555302613284893</v>
      </c>
      <c r="T80" s="10">
        <v>0.2583115113918131</v>
      </c>
      <c r="Z80" s="13">
        <f t="shared" si="1"/>
        <v>359.9924066</v>
      </c>
    </row>
    <row r="81" ht="15.75" customHeight="1">
      <c r="A81" s="8">
        <v>0.0</v>
      </c>
      <c r="B81" s="9">
        <v>30.0</v>
      </c>
      <c r="C81" s="8">
        <v>45.0</v>
      </c>
      <c r="D81" s="10">
        <v>10.0</v>
      </c>
      <c r="E81" s="8">
        <v>0.0064772267264005</v>
      </c>
      <c r="F81" s="9">
        <v>29.85506528369713</v>
      </c>
      <c r="G81" s="8">
        <v>44.89270429286096</v>
      </c>
      <c r="H81" s="10">
        <v>9.972554304428591</v>
      </c>
      <c r="I81" s="8">
        <v>0.0</v>
      </c>
      <c r="J81" s="9">
        <v>13.52012036712516</v>
      </c>
      <c r="K81" s="8">
        <v>118.6821792183967</v>
      </c>
      <c r="L81" s="10">
        <v>8.886443367823311</v>
      </c>
      <c r="M81" s="10">
        <v>0.04266650908727524</v>
      </c>
      <c r="N81" s="10">
        <v>0.01921505193641819</v>
      </c>
      <c r="O81" s="11">
        <v>1.0</v>
      </c>
      <c r="P81" s="12">
        <v>36.0</v>
      </c>
      <c r="Q81" s="10">
        <v>0.02256333692417901</v>
      </c>
      <c r="R81" s="10">
        <v>0.439752119977861</v>
      </c>
      <c r="S81" s="10">
        <v>0.6004826876862277</v>
      </c>
      <c r="T81" s="10">
        <v>0.269754164727191</v>
      </c>
      <c r="Z81" s="13">
        <f t="shared" si="1"/>
        <v>360.0064772</v>
      </c>
    </row>
    <row r="82" ht="15.75" customHeight="1">
      <c r="A82" s="8">
        <v>0.0</v>
      </c>
      <c r="B82" s="9">
        <v>30.0</v>
      </c>
      <c r="C82" s="8">
        <v>45.0</v>
      </c>
      <c r="D82" s="10">
        <v>10.0</v>
      </c>
      <c r="E82" s="8">
        <v>0.01594416899142359</v>
      </c>
      <c r="F82" s="9">
        <v>30.35556990473117</v>
      </c>
      <c r="G82" s="8">
        <v>46.02877112702172</v>
      </c>
      <c r="H82" s="10">
        <v>9.88263110198974</v>
      </c>
      <c r="I82" s="8">
        <v>0.0</v>
      </c>
      <c r="J82" s="9">
        <v>36.00218514139435</v>
      </c>
      <c r="K82" s="8">
        <v>98.69743442757377</v>
      </c>
      <c r="L82" s="10">
        <v>11.93334244798855</v>
      </c>
      <c r="M82" s="10">
        <v>0.04281608070565251</v>
      </c>
      <c r="N82" s="10">
        <v>0.07880142852213647</v>
      </c>
      <c r="O82" s="11">
        <v>1.0</v>
      </c>
      <c r="P82" s="12">
        <v>59.0</v>
      </c>
      <c r="Q82" s="10">
        <v>0.02257602182105452</v>
      </c>
      <c r="R82" s="10">
        <v>0.453467235268726</v>
      </c>
      <c r="S82" s="10">
        <v>0.6310366782504002</v>
      </c>
      <c r="T82" s="10">
        <v>0.271643877506108</v>
      </c>
      <c r="Z82" s="13">
        <f t="shared" si="1"/>
        <v>360.0159442</v>
      </c>
    </row>
    <row r="83" ht="15.75" customHeight="1">
      <c r="A83" s="8">
        <v>0.0</v>
      </c>
      <c r="B83" s="9">
        <v>30.0</v>
      </c>
      <c r="C83" s="8">
        <v>45.0</v>
      </c>
      <c r="D83" s="10">
        <v>10.0</v>
      </c>
      <c r="E83" s="8">
        <v>359.9838225740928</v>
      </c>
      <c r="F83" s="9">
        <v>30.34662516032946</v>
      </c>
      <c r="G83" s="8">
        <v>45.62445165428895</v>
      </c>
      <c r="H83" s="10">
        <v>10.00525161423231</v>
      </c>
      <c r="I83" s="8">
        <v>0.0</v>
      </c>
      <c r="J83" s="9">
        <v>46.20064781113363</v>
      </c>
      <c r="K83" s="8">
        <v>164.8922034949115</v>
      </c>
      <c r="L83" s="10">
        <v>11.31748116245257</v>
      </c>
      <c r="M83" s="10">
        <v>0.04133183605407189</v>
      </c>
      <c r="N83" s="10">
        <v>0.04022550474373465</v>
      </c>
      <c r="O83" s="11">
        <v>1.0</v>
      </c>
      <c r="P83" s="12">
        <v>115.0</v>
      </c>
      <c r="Q83" s="10">
        <v>0.02220270616921069</v>
      </c>
      <c r="R83" s="10">
        <v>0.4464603602179397</v>
      </c>
      <c r="S83" s="10">
        <v>0.6068184288925471</v>
      </c>
      <c r="T83" s="10">
        <v>0.2690651597347583</v>
      </c>
      <c r="Z83" s="13">
        <f t="shared" si="1"/>
        <v>359.9838226</v>
      </c>
    </row>
    <row r="84" ht="15.75" customHeight="1">
      <c r="A84" s="8">
        <v>0.0</v>
      </c>
      <c r="B84" s="9">
        <v>30.0</v>
      </c>
      <c r="C84" s="8">
        <v>45.0</v>
      </c>
      <c r="D84" s="10">
        <v>10.0</v>
      </c>
      <c r="E84" s="8">
        <v>0.009517367538370418</v>
      </c>
      <c r="F84" s="9">
        <v>29.8572636271825</v>
      </c>
      <c r="G84" s="8">
        <v>44.8135719459919</v>
      </c>
      <c r="H84" s="10">
        <v>9.969060428979093</v>
      </c>
      <c r="I84" s="8">
        <v>0.0</v>
      </c>
      <c r="J84" s="9">
        <v>28.60756468392324</v>
      </c>
      <c r="K84" s="8">
        <v>108.5998606429046</v>
      </c>
      <c r="L84" s="10">
        <v>12.24989638697233</v>
      </c>
      <c r="M84" s="10">
        <v>0.04038131880046509</v>
      </c>
      <c r="N84" s="10">
        <v>0.02270473447988182</v>
      </c>
      <c r="O84" s="11">
        <v>1.0</v>
      </c>
      <c r="P84" s="12">
        <v>66.0</v>
      </c>
      <c r="Q84" s="10">
        <v>0.0219497829655032</v>
      </c>
      <c r="R84" s="10">
        <v>0.4278072940223897</v>
      </c>
      <c r="S84" s="10">
        <v>0.5845709063296586</v>
      </c>
      <c r="T84" s="10">
        <v>0.2626686968978316</v>
      </c>
      <c r="Z84" s="13">
        <f t="shared" si="1"/>
        <v>360.0095174</v>
      </c>
    </row>
    <row r="85" ht="15.75" customHeight="1">
      <c r="A85" s="8">
        <v>0.0</v>
      </c>
      <c r="B85" s="9">
        <v>30.0</v>
      </c>
      <c r="C85" s="8">
        <v>45.0</v>
      </c>
      <c r="D85" s="10">
        <v>10.0</v>
      </c>
      <c r="E85" s="8">
        <v>359.974187711839</v>
      </c>
      <c r="F85" s="9">
        <v>30.03441879984279</v>
      </c>
      <c r="G85" s="8">
        <v>45.22993475989085</v>
      </c>
      <c r="H85" s="10">
        <v>9.965525315646655</v>
      </c>
      <c r="I85" s="8">
        <v>0.0</v>
      </c>
      <c r="J85" s="9">
        <v>19.14686700705321</v>
      </c>
      <c r="K85" s="8">
        <v>36.21336792632029</v>
      </c>
      <c r="L85" s="10">
        <v>8.663297010472409</v>
      </c>
      <c r="M85" s="10">
        <v>0.0409270321844896</v>
      </c>
      <c r="N85" s="10">
        <v>0.0227322676726737</v>
      </c>
      <c r="O85" s="11">
        <v>1.0</v>
      </c>
      <c r="P85" s="12">
        <v>26.0</v>
      </c>
      <c r="Q85" s="10">
        <v>0.02209352156813235</v>
      </c>
      <c r="R85" s="10">
        <v>0.4353282328684105</v>
      </c>
      <c r="S85" s="10">
        <v>0.595804640468632</v>
      </c>
      <c r="T85" s="10">
        <v>0.2649715968617686</v>
      </c>
      <c r="Z85" s="13">
        <f t="shared" si="1"/>
        <v>359.9741877</v>
      </c>
    </row>
    <row r="86" ht="15.75" customHeight="1">
      <c r="A86" s="8">
        <v>0.0</v>
      </c>
      <c r="B86" s="9">
        <v>30.0</v>
      </c>
      <c r="C86" s="8">
        <v>45.0</v>
      </c>
      <c r="D86" s="10">
        <v>10.0</v>
      </c>
      <c r="E86" s="8">
        <v>359.9701324153211</v>
      </c>
      <c r="F86" s="9">
        <v>30.09576060339795</v>
      </c>
      <c r="G86" s="8">
        <v>44.69451393485969</v>
      </c>
      <c r="H86" s="10">
        <v>10.16768372864707</v>
      </c>
      <c r="I86" s="8">
        <v>0.0</v>
      </c>
      <c r="J86" s="9">
        <v>33.5867774266415</v>
      </c>
      <c r="K86" s="8">
        <v>171.2847226284401</v>
      </c>
      <c r="L86" s="10">
        <v>9.998201386616225</v>
      </c>
      <c r="M86" s="10">
        <v>0.04182528087231487</v>
      </c>
      <c r="N86" s="10">
        <v>0.06234501348210027</v>
      </c>
      <c r="O86" s="11">
        <v>1.0</v>
      </c>
      <c r="P86" s="12">
        <v>142.0</v>
      </c>
      <c r="Q86" s="10">
        <v>0.02236859476017759</v>
      </c>
      <c r="R86" s="10">
        <v>0.4438730279445582</v>
      </c>
      <c r="S86" s="10">
        <v>0.5844620327925059</v>
      </c>
      <c r="T86" s="10">
        <v>0.2722068433123347</v>
      </c>
      <c r="Z86" s="13">
        <f t="shared" si="1"/>
        <v>359.9701324</v>
      </c>
    </row>
    <row r="87" ht="15.75" customHeight="1">
      <c r="A87" s="8">
        <v>0.0</v>
      </c>
      <c r="B87" s="9">
        <v>30.0</v>
      </c>
      <c r="C87" s="8">
        <v>45.0</v>
      </c>
      <c r="D87" s="10">
        <v>10.0</v>
      </c>
      <c r="E87" s="8">
        <v>0.02587664289591353</v>
      </c>
      <c r="F87" s="9">
        <v>30.11924652139466</v>
      </c>
      <c r="G87" s="8">
        <v>45.70945376002187</v>
      </c>
      <c r="H87" s="10">
        <v>9.834272485676795</v>
      </c>
      <c r="I87" s="8">
        <v>0.0</v>
      </c>
      <c r="J87" s="9">
        <v>23.84664424119897</v>
      </c>
      <c r="K87" s="8">
        <v>10.10612809441112</v>
      </c>
      <c r="L87" s="10">
        <v>9.198079282129441</v>
      </c>
      <c r="M87" s="10">
        <v>0.03535332047177037</v>
      </c>
      <c r="N87" s="10">
        <v>0.07226219004947657</v>
      </c>
      <c r="O87" s="11">
        <v>1.0</v>
      </c>
      <c r="P87" s="12">
        <v>36.0</v>
      </c>
      <c r="Q87" s="10">
        <v>0.02051098281315098</v>
      </c>
      <c r="R87" s="10">
        <v>0.4056215366675166</v>
      </c>
      <c r="S87" s="10">
        <v>0.5694051301639699</v>
      </c>
      <c r="T87" s="10">
        <v>0.244874310002978</v>
      </c>
      <c r="Z87" s="13">
        <f t="shared" si="1"/>
        <v>360.0258766</v>
      </c>
    </row>
    <row r="88" ht="15.75" customHeight="1">
      <c r="A88" s="8">
        <v>0.0</v>
      </c>
      <c r="B88" s="9">
        <v>30.0</v>
      </c>
      <c r="C88" s="8">
        <v>45.0</v>
      </c>
      <c r="D88" s="10">
        <v>10.0</v>
      </c>
      <c r="E88" s="8">
        <v>359.9957095453717</v>
      </c>
      <c r="F88" s="9">
        <v>30.20455270917132</v>
      </c>
      <c r="G88" s="8">
        <v>45.39034308623422</v>
      </c>
      <c r="H88" s="10">
        <v>10.00025507648438</v>
      </c>
      <c r="I88" s="8">
        <v>0.0</v>
      </c>
      <c r="J88" s="9">
        <v>7.769604925405033</v>
      </c>
      <c r="K88" s="8">
        <v>32.34086670599279</v>
      </c>
      <c r="L88" s="10">
        <v>13.49379442697552</v>
      </c>
      <c r="M88" s="10">
        <v>0.0404231178396187</v>
      </c>
      <c r="N88" s="10">
        <v>0.02225899933244415</v>
      </c>
      <c r="O88" s="11">
        <v>1.0</v>
      </c>
      <c r="P88" s="12">
        <v>66.0</v>
      </c>
      <c r="Q88" s="10">
        <v>0.021959450547261</v>
      </c>
      <c r="R88" s="10">
        <v>0.4376731300682981</v>
      </c>
      <c r="S88" s="10">
        <v>0.5951178144377481</v>
      </c>
      <c r="T88" s="10">
        <v>0.2652163901355876</v>
      </c>
      <c r="Z88" s="13">
        <f t="shared" si="1"/>
        <v>359.9957095</v>
      </c>
    </row>
    <row r="89" ht="15.75" customHeight="1">
      <c r="A89" s="8">
        <v>0.0</v>
      </c>
      <c r="B89" s="9">
        <v>30.0</v>
      </c>
      <c r="C89" s="8">
        <v>45.0</v>
      </c>
      <c r="D89" s="10">
        <v>10.0</v>
      </c>
      <c r="E89" s="8">
        <v>0.002725491817311555</v>
      </c>
      <c r="F89" s="9">
        <v>30.61009113905819</v>
      </c>
      <c r="G89" s="8">
        <v>45.42660850867792</v>
      </c>
      <c r="H89" s="10">
        <v>10.1506526650644</v>
      </c>
      <c r="I89" s="8">
        <v>0.0</v>
      </c>
      <c r="J89" s="9">
        <v>18.17883464994808</v>
      </c>
      <c r="K89" s="8">
        <v>15.93011352744997</v>
      </c>
      <c r="L89" s="10">
        <v>6.062850118659021</v>
      </c>
      <c r="M89" s="10">
        <v>0.03881856332107533</v>
      </c>
      <c r="N89" s="10">
        <v>0.0829037041072731</v>
      </c>
      <c r="O89" s="11">
        <v>1.0</v>
      </c>
      <c r="P89" s="12">
        <v>26.0</v>
      </c>
      <c r="Q89" s="10">
        <v>0.02153533256760097</v>
      </c>
      <c r="R89" s="10">
        <v>0.4412336523206204</v>
      </c>
      <c r="S89" s="10">
        <v>0.5834843670186811</v>
      </c>
      <c r="T89" s="10">
        <v>0.2657585557315366</v>
      </c>
      <c r="Z89" s="13">
        <f t="shared" si="1"/>
        <v>360.0027255</v>
      </c>
    </row>
    <row r="90" ht="15.75" customHeight="1">
      <c r="A90" s="8">
        <v>0.0</v>
      </c>
      <c r="B90" s="9">
        <v>30.0</v>
      </c>
      <c r="C90" s="8">
        <v>45.0</v>
      </c>
      <c r="D90" s="10">
        <v>10.0</v>
      </c>
      <c r="E90" s="8">
        <v>359.9967211440378</v>
      </c>
      <c r="F90" s="9">
        <v>30.40336070491942</v>
      </c>
      <c r="G90" s="8">
        <v>44.66212200345838</v>
      </c>
      <c r="H90" s="10">
        <v>10.2591246820265</v>
      </c>
      <c r="I90" s="8">
        <v>0.0</v>
      </c>
      <c r="J90" s="9">
        <v>29.42403887047837</v>
      </c>
      <c r="K90" s="8">
        <v>12.2483396571173</v>
      </c>
      <c r="L90" s="10">
        <v>13.89888184704056</v>
      </c>
      <c r="M90" s="10">
        <v>0.0399317811801678</v>
      </c>
      <c r="N90" s="10">
        <v>0.09645676246178371</v>
      </c>
      <c r="O90" s="11">
        <v>1.0</v>
      </c>
      <c r="P90" s="12">
        <v>61.0</v>
      </c>
      <c r="Q90" s="10">
        <v>0.02186429843267708</v>
      </c>
      <c r="R90" s="10">
        <v>0.4429568850656326</v>
      </c>
      <c r="S90" s="10">
        <v>0.5735796269109152</v>
      </c>
      <c r="T90" s="10">
        <v>0.2705804364047194</v>
      </c>
      <c r="Z90" s="13">
        <f t="shared" si="1"/>
        <v>359.9967211</v>
      </c>
    </row>
    <row r="91" ht="15.75" customHeight="1">
      <c r="A91" s="8">
        <v>0.0</v>
      </c>
      <c r="B91" s="9">
        <v>30.0</v>
      </c>
      <c r="C91" s="8">
        <v>45.0</v>
      </c>
      <c r="D91" s="10">
        <v>10.0</v>
      </c>
      <c r="E91" s="8">
        <v>0.04265145268703389</v>
      </c>
      <c r="F91" s="9">
        <v>29.78912447709835</v>
      </c>
      <c r="G91" s="8">
        <v>45.49875945515437</v>
      </c>
      <c r="H91" s="10">
        <v>9.728432433048543</v>
      </c>
      <c r="I91" s="8">
        <v>0.0</v>
      </c>
      <c r="J91" s="9">
        <v>18.81294718368509</v>
      </c>
      <c r="K91" s="8">
        <v>63.37548762680077</v>
      </c>
      <c r="L91" s="10">
        <v>7.551822792985804</v>
      </c>
      <c r="M91" s="10">
        <v>0.04044198549994716</v>
      </c>
      <c r="N91" s="10">
        <v>0.1027390481163526</v>
      </c>
      <c r="O91" s="11">
        <v>1.0</v>
      </c>
      <c r="P91" s="12">
        <v>26.0</v>
      </c>
      <c r="Q91" s="10">
        <v>0.02192588542174743</v>
      </c>
      <c r="R91" s="10">
        <v>0.4239725590778753</v>
      </c>
      <c r="S91" s="10">
        <v>0.6070528455014784</v>
      </c>
      <c r="T91" s="10">
        <v>0.2579335640046755</v>
      </c>
      <c r="Z91" s="13">
        <f t="shared" si="1"/>
        <v>360.0426515</v>
      </c>
    </row>
    <row r="92" ht="15.75" customHeight="1">
      <c r="A92" s="8">
        <v>0.0</v>
      </c>
      <c r="B92" s="9">
        <v>30.0</v>
      </c>
      <c r="C92" s="8">
        <v>45.0</v>
      </c>
      <c r="D92" s="10">
        <v>10.0</v>
      </c>
      <c r="E92" s="8">
        <v>0.004262482641852659</v>
      </c>
      <c r="F92" s="9">
        <v>30.18208477426181</v>
      </c>
      <c r="G92" s="8">
        <v>44.70547724687071</v>
      </c>
      <c r="H92" s="10">
        <v>10.14127746570384</v>
      </c>
      <c r="I92" s="8">
        <v>0.0</v>
      </c>
      <c r="J92" s="9">
        <v>13.54302152278963</v>
      </c>
      <c r="K92" s="8">
        <v>91.64584080952118</v>
      </c>
      <c r="L92" s="10">
        <v>10.11778526089151</v>
      </c>
      <c r="M92" s="10">
        <v>0.04010645797483607</v>
      </c>
      <c r="N92" s="10">
        <v>0.05386387670697658</v>
      </c>
      <c r="O92" s="11">
        <v>1.0</v>
      </c>
      <c r="P92" s="12">
        <v>31.0</v>
      </c>
      <c r="Q92" s="10">
        <v>0.02189709989613368</v>
      </c>
      <c r="R92" s="10">
        <v>0.436757727246706</v>
      </c>
      <c r="S92" s="10">
        <v>0.5779324000183191</v>
      </c>
      <c r="T92" s="10">
        <v>0.2674017121845761</v>
      </c>
      <c r="Z92" s="13">
        <f t="shared" si="1"/>
        <v>360.0042625</v>
      </c>
    </row>
    <row r="93" ht="15.75" customHeight="1">
      <c r="A93" s="8">
        <v>0.0</v>
      </c>
      <c r="B93" s="9">
        <v>30.0</v>
      </c>
      <c r="C93" s="8">
        <v>45.0</v>
      </c>
      <c r="D93" s="10">
        <v>10.0</v>
      </c>
      <c r="E93" s="8">
        <v>359.995293449493</v>
      </c>
      <c r="F93" s="9">
        <v>29.13262527065992</v>
      </c>
      <c r="G93" s="8">
        <v>44.87994782779732</v>
      </c>
      <c r="H93" s="10">
        <v>9.650434549340622</v>
      </c>
      <c r="I93" s="8">
        <v>0.0</v>
      </c>
      <c r="J93" s="9">
        <v>44.07675695727456</v>
      </c>
      <c r="K93" s="8">
        <v>48.76101226430541</v>
      </c>
      <c r="L93" s="10">
        <v>10.2712340519972</v>
      </c>
      <c r="M93" s="10">
        <v>0.04074669348484539</v>
      </c>
      <c r="N93" s="10">
        <v>0.1397567895599914</v>
      </c>
      <c r="O93" s="11">
        <v>1.0</v>
      </c>
      <c r="P93" s="12">
        <v>31.0</v>
      </c>
      <c r="Q93" s="10">
        <v>0.02200885229309512</v>
      </c>
      <c r="R93" s="10">
        <v>0.4073622574953435</v>
      </c>
      <c r="S93" s="10">
        <v>0.5915005188959215</v>
      </c>
      <c r="T93" s="10">
        <v>0.252440982765847</v>
      </c>
      <c r="Z93" s="13">
        <f t="shared" si="1"/>
        <v>359.9952934</v>
      </c>
    </row>
    <row r="94" ht="15.75" customHeight="1">
      <c r="A94" s="8">
        <v>0.0</v>
      </c>
      <c r="B94" s="9">
        <v>30.0</v>
      </c>
      <c r="C94" s="8">
        <v>45.0</v>
      </c>
      <c r="D94" s="10">
        <v>10.0</v>
      </c>
      <c r="E94" s="8">
        <v>359.9484697362278</v>
      </c>
      <c r="F94" s="9">
        <v>30.01913572324354</v>
      </c>
      <c r="G94" s="8">
        <v>44.20418542795453</v>
      </c>
      <c r="H94" s="10">
        <v>10.29365762245557</v>
      </c>
      <c r="I94" s="8">
        <v>0.0</v>
      </c>
      <c r="J94" s="9">
        <v>15.59595661467072</v>
      </c>
      <c r="K94" s="8">
        <v>113.9468164725598</v>
      </c>
      <c r="L94" s="10">
        <v>12.18376010574061</v>
      </c>
      <c r="M94" s="10">
        <v>0.03855251382477954</v>
      </c>
      <c r="N94" s="10">
        <v>0.1072554315938393</v>
      </c>
      <c r="O94" s="11">
        <v>1.0</v>
      </c>
      <c r="P94" s="12">
        <v>86.0</v>
      </c>
      <c r="Q94" s="10">
        <v>0.02149825222201465</v>
      </c>
      <c r="R94" s="10">
        <v>0.4253180002076269</v>
      </c>
      <c r="S94" s="10">
        <v>0.5469028718692163</v>
      </c>
      <c r="T94" s="10">
        <v>0.2630551081143566</v>
      </c>
      <c r="Z94" s="13">
        <f t="shared" si="1"/>
        <v>359.9484697</v>
      </c>
    </row>
    <row r="95" ht="15.75" customHeight="1">
      <c r="A95" s="8">
        <v>0.0</v>
      </c>
      <c r="B95" s="9">
        <v>30.0</v>
      </c>
      <c r="C95" s="8">
        <v>45.0</v>
      </c>
      <c r="D95" s="10">
        <v>10.0</v>
      </c>
      <c r="E95" s="8">
        <v>359.9871280492749</v>
      </c>
      <c r="F95" s="9">
        <v>29.92215229239753</v>
      </c>
      <c r="G95" s="8">
        <v>44.41455774054462</v>
      </c>
      <c r="H95" s="10">
        <v>10.15432403328903</v>
      </c>
      <c r="I95" s="8">
        <v>0.0</v>
      </c>
      <c r="J95" s="9">
        <v>24.7414533092802</v>
      </c>
      <c r="K95" s="8">
        <v>153.2384187141645</v>
      </c>
      <c r="L95" s="10">
        <v>9.32829318665168</v>
      </c>
      <c r="M95" s="10">
        <v>0.03933080818100892</v>
      </c>
      <c r="N95" s="10">
        <v>0.06075992513449201</v>
      </c>
      <c r="O95" s="11">
        <v>1.0</v>
      </c>
      <c r="P95" s="12">
        <v>106.0</v>
      </c>
      <c r="Q95" s="10">
        <v>0.02169271033708985</v>
      </c>
      <c r="R95" s="10">
        <v>0.425738944249614</v>
      </c>
      <c r="S95" s="10">
        <v>0.5616355397027616</v>
      </c>
      <c r="T95" s="10">
        <v>0.2628113437766392</v>
      </c>
      <c r="Z95" s="13">
        <f t="shared" si="1"/>
        <v>359.987128</v>
      </c>
    </row>
    <row r="96" ht="15.75" customHeight="1">
      <c r="A96" s="8">
        <v>0.0</v>
      </c>
      <c r="B96" s="9">
        <v>30.0</v>
      </c>
      <c r="C96" s="8">
        <v>45.0</v>
      </c>
      <c r="D96" s="10">
        <v>10.0</v>
      </c>
      <c r="E96" s="8">
        <v>359.9873344423611</v>
      </c>
      <c r="F96" s="9">
        <v>30.65823033615364</v>
      </c>
      <c r="G96" s="8">
        <v>45.45681391363238</v>
      </c>
      <c r="H96" s="10">
        <v>10.18461434069569</v>
      </c>
      <c r="I96" s="8">
        <v>0.0</v>
      </c>
      <c r="J96" s="9">
        <v>16.12201574919679</v>
      </c>
      <c r="K96" s="8">
        <v>105.1252586899073</v>
      </c>
      <c r="L96" s="10">
        <v>9.363180095782804</v>
      </c>
      <c r="M96" s="10">
        <v>0.0412818773100592</v>
      </c>
      <c r="N96" s="10">
        <v>0.09730867443298209</v>
      </c>
      <c r="O96" s="11">
        <v>1.0</v>
      </c>
      <c r="P96" s="12">
        <v>31.0</v>
      </c>
      <c r="Q96" s="10">
        <v>0.02221300169311715</v>
      </c>
      <c r="R96" s="10">
        <v>0.4566775082219905</v>
      </c>
      <c r="S96" s="10">
        <v>0.60017869446828</v>
      </c>
      <c r="T96" s="10">
        <v>0.2747862543285467</v>
      </c>
      <c r="Z96" s="13">
        <f t="shared" si="1"/>
        <v>359.9873344</v>
      </c>
    </row>
    <row r="97" ht="15.75" customHeight="1">
      <c r="A97" s="8">
        <v>0.0</v>
      </c>
      <c r="B97" s="9">
        <v>30.0</v>
      </c>
      <c r="C97" s="8">
        <v>45.0</v>
      </c>
      <c r="D97" s="10">
        <v>10.0</v>
      </c>
      <c r="E97" s="8">
        <v>0.008435261516510324</v>
      </c>
      <c r="F97" s="9">
        <v>30.38661099461119</v>
      </c>
      <c r="G97" s="8">
        <v>44.8864380351913</v>
      </c>
      <c r="H97" s="10">
        <v>10.18200666963901</v>
      </c>
      <c r="I97" s="8">
        <v>0.0</v>
      </c>
      <c r="J97" s="9">
        <v>34.07347507437493</v>
      </c>
      <c r="K97" s="8">
        <v>166.5502877038425</v>
      </c>
      <c r="L97" s="10">
        <v>14.74915635819988</v>
      </c>
      <c r="M97" s="10">
        <v>0.04084327402986214</v>
      </c>
      <c r="N97" s="10">
        <v>0.07192792049861026</v>
      </c>
      <c r="O97" s="11">
        <v>1.0</v>
      </c>
      <c r="P97" s="12">
        <v>148.0</v>
      </c>
      <c r="Q97" s="10">
        <v>0.02209975856769845</v>
      </c>
      <c r="R97" s="10">
        <v>0.4467707923872926</v>
      </c>
      <c r="S97" s="10">
        <v>0.5869129207600174</v>
      </c>
      <c r="T97" s="10">
        <v>0.27205529506868</v>
      </c>
      <c r="Z97" s="13">
        <f t="shared" si="1"/>
        <v>360.0084353</v>
      </c>
    </row>
    <row r="98" ht="15.75" customHeight="1">
      <c r="A98" s="8">
        <v>0.0</v>
      </c>
      <c r="B98" s="9">
        <v>30.0</v>
      </c>
      <c r="C98" s="8">
        <v>45.0</v>
      </c>
      <c r="D98" s="10">
        <v>10.0</v>
      </c>
      <c r="E98" s="8">
        <v>0.01580586881662816</v>
      </c>
      <c r="F98" s="9">
        <v>30.43031719737747</v>
      </c>
      <c r="G98" s="8">
        <v>45.3054189881293</v>
      </c>
      <c r="H98" s="10">
        <v>10.07740936649978</v>
      </c>
      <c r="I98" s="8">
        <v>0.0</v>
      </c>
      <c r="J98" s="9">
        <v>12.76595581934405</v>
      </c>
      <c r="K98" s="8">
        <v>57.7551264786513</v>
      </c>
      <c r="L98" s="10">
        <v>7.02092627715058</v>
      </c>
      <c r="M98" s="10">
        <v>0.04121386435566515</v>
      </c>
      <c r="N98" s="10">
        <v>0.05484579449775398</v>
      </c>
      <c r="O98" s="11">
        <v>1.0</v>
      </c>
      <c r="P98" s="12">
        <v>31.0</v>
      </c>
      <c r="Q98" s="10">
        <v>0.02218099136891892</v>
      </c>
      <c r="R98" s="10">
        <v>0.448930081312343</v>
      </c>
      <c r="S98" s="10">
        <v>0.601679817212644</v>
      </c>
      <c r="T98" s="10">
        <v>0.2714855630418467</v>
      </c>
      <c r="Z98" s="13">
        <f t="shared" si="1"/>
        <v>360.0158059</v>
      </c>
    </row>
    <row r="99" ht="15.75" customHeight="1">
      <c r="A99" s="8">
        <v>0.0</v>
      </c>
      <c r="B99" s="9">
        <v>30.0</v>
      </c>
      <c r="C99" s="8">
        <v>45.0</v>
      </c>
      <c r="D99" s="10">
        <v>10.0</v>
      </c>
      <c r="E99" s="8">
        <v>359.9794661153805</v>
      </c>
      <c r="F99" s="9">
        <v>29.91143609453601</v>
      </c>
      <c r="G99" s="8">
        <v>45.06049855129447</v>
      </c>
      <c r="H99" s="10">
        <v>9.984567760466707</v>
      </c>
      <c r="I99" s="8">
        <v>0.0</v>
      </c>
      <c r="J99" s="9">
        <v>15.519164287512</v>
      </c>
      <c r="K99" s="8">
        <v>95.93147963442414</v>
      </c>
      <c r="L99" s="10">
        <v>10.38904327220667</v>
      </c>
      <c r="M99" s="10">
        <v>0.04144142317273173</v>
      </c>
      <c r="N99" s="10">
        <v>0.01542421179076994</v>
      </c>
      <c r="O99" s="11">
        <v>1.0</v>
      </c>
      <c r="P99" s="12">
        <v>31.0</v>
      </c>
      <c r="Q99" s="10">
        <v>0.02223827940194846</v>
      </c>
      <c r="R99" s="10">
        <v>0.4349806810961913</v>
      </c>
      <c r="S99" s="10">
        <v>0.592857918154323</v>
      </c>
      <c r="T99" s="10">
        <v>0.2659692629546286</v>
      </c>
      <c r="Z99" s="13">
        <f t="shared" si="1"/>
        <v>359.9794661</v>
      </c>
    </row>
    <row r="100" ht="15.75" customHeight="1">
      <c r="A100" s="8">
        <v>0.0</v>
      </c>
      <c r="B100" s="9">
        <v>30.0</v>
      </c>
      <c r="C100" s="8">
        <v>45.0</v>
      </c>
      <c r="D100" s="10">
        <v>10.0</v>
      </c>
      <c r="E100" s="8">
        <v>359.9856671713297</v>
      </c>
      <c r="F100" s="9">
        <v>30.16298011459379</v>
      </c>
      <c r="G100" s="8">
        <v>44.51364020524957</v>
      </c>
      <c r="H100" s="10">
        <v>10.24206959081025</v>
      </c>
      <c r="I100" s="8">
        <v>0.0</v>
      </c>
      <c r="J100" s="9">
        <v>48.29655076216076</v>
      </c>
      <c r="K100" s="8">
        <v>172.7370574638614</v>
      </c>
      <c r="L100" s="10">
        <v>13.87815115116178</v>
      </c>
      <c r="M100" s="10">
        <v>0.0411683148493106</v>
      </c>
      <c r="N100" s="10">
        <v>0.08531405054965506</v>
      </c>
      <c r="O100" s="11">
        <v>1.0</v>
      </c>
      <c r="P100" s="12">
        <v>158.0</v>
      </c>
      <c r="Q100" s="10">
        <v>0.02220330862299</v>
      </c>
      <c r="R100" s="10">
        <v>0.4430197791853837</v>
      </c>
      <c r="S100" s="10">
        <v>0.5751884310249424</v>
      </c>
      <c r="T100" s="10">
        <v>0.2722107172053436</v>
      </c>
      <c r="Z100" s="13">
        <f t="shared" si="1"/>
        <v>359.9856672</v>
      </c>
    </row>
    <row r="101" ht="15.75" customHeight="1">
      <c r="A101" s="8">
        <v>0.0</v>
      </c>
      <c r="B101" s="9">
        <v>30.0</v>
      </c>
      <c r="C101" s="8">
        <v>45.0</v>
      </c>
      <c r="D101" s="10">
        <v>10.0</v>
      </c>
      <c r="E101" s="8">
        <v>0.05012806625174963</v>
      </c>
      <c r="F101" s="9">
        <v>29.60453177177869</v>
      </c>
      <c r="G101" s="8">
        <v>45.88284447495075</v>
      </c>
      <c r="H101" s="10">
        <v>9.537641876682152</v>
      </c>
      <c r="I101" s="8">
        <v>0.0</v>
      </c>
      <c r="J101" s="9">
        <v>10.13242677288519</v>
      </c>
      <c r="K101" s="8">
        <v>20.16120726768149</v>
      </c>
      <c r="L101" s="10">
        <v>6.911880004581272</v>
      </c>
      <c r="M101" s="10">
        <v>0.04014018970960217</v>
      </c>
      <c r="N101" s="10">
        <v>0.1721631163895732</v>
      </c>
      <c r="O101" s="11">
        <v>1.0</v>
      </c>
      <c r="P101" s="12">
        <v>31.0</v>
      </c>
      <c r="Q101" s="10">
        <v>0.02181426654950002</v>
      </c>
      <c r="R101" s="10">
        <v>0.4156083854936053</v>
      </c>
      <c r="S101" s="10">
        <v>0.6179799802978299</v>
      </c>
      <c r="T101" s="10">
        <v>0.2520723273060485</v>
      </c>
      <c r="Z101" s="13">
        <f t="shared" si="1"/>
        <v>360.0501281</v>
      </c>
    </row>
    <row r="102" ht="15.75" customHeight="1">
      <c r="A102" s="8">
        <v>0.0</v>
      </c>
      <c r="B102" s="9">
        <v>30.0</v>
      </c>
      <c r="C102" s="8">
        <v>45.0</v>
      </c>
      <c r="D102" s="10">
        <v>10.0</v>
      </c>
      <c r="E102" s="8">
        <v>0.005999278451207103</v>
      </c>
      <c r="F102" s="9">
        <v>30.61161925343868</v>
      </c>
      <c r="G102" s="8">
        <v>45.69327353092738</v>
      </c>
      <c r="H102" s="10">
        <v>10.06927103444943</v>
      </c>
      <c r="I102" s="8">
        <v>0.0</v>
      </c>
      <c r="J102" s="9">
        <v>40.67177907022853</v>
      </c>
      <c r="K102" s="8">
        <v>136.2498287231139</v>
      </c>
      <c r="L102" s="10">
        <v>6.268821090145698</v>
      </c>
      <c r="M102" s="10">
        <v>0.03731637570385993</v>
      </c>
      <c r="N102" s="10">
        <v>0.07012826391160365</v>
      </c>
      <c r="O102" s="11">
        <v>1.0</v>
      </c>
      <c r="P102" s="12">
        <v>91.0</v>
      </c>
      <c r="Q102" s="10">
        <v>0.02110127504816127</v>
      </c>
      <c r="R102" s="10">
        <v>0.4318378854826769</v>
      </c>
      <c r="S102" s="10">
        <v>0.5800308621679985</v>
      </c>
      <c r="T102" s="10">
        <v>0.2590338695152521</v>
      </c>
      <c r="Z102" s="13">
        <f t="shared" si="1"/>
        <v>360.0059993</v>
      </c>
    </row>
    <row r="103" ht="15.75" customHeight="1">
      <c r="A103" s="13"/>
      <c r="B103" s="28"/>
      <c r="C103" s="13"/>
      <c r="D103" s="4"/>
      <c r="E103" s="13"/>
      <c r="F103" s="28"/>
      <c r="G103" s="13"/>
      <c r="H103" s="4"/>
      <c r="I103" s="13"/>
      <c r="J103" s="28"/>
      <c r="K103" s="13"/>
      <c r="L103" s="4"/>
      <c r="M103" s="4"/>
      <c r="N103" s="4"/>
      <c r="P103" s="3"/>
      <c r="Q103" s="4"/>
      <c r="R103" s="4"/>
      <c r="S103" s="4"/>
      <c r="T103" s="4"/>
    </row>
    <row r="104" ht="15.75" customHeight="1">
      <c r="A104" s="13"/>
      <c r="B104" s="28"/>
      <c r="C104" s="13"/>
      <c r="D104" s="4"/>
      <c r="E104" s="13"/>
      <c r="F104" s="28"/>
      <c r="G104" s="13"/>
      <c r="H104" s="4"/>
      <c r="I104" s="13"/>
      <c r="J104" s="28"/>
      <c r="K104" s="13"/>
      <c r="L104" s="4"/>
      <c r="M104" s="4"/>
      <c r="N104" s="4"/>
      <c r="P104" s="3"/>
      <c r="Q104" s="4"/>
      <c r="R104" s="4"/>
      <c r="S104" s="4"/>
      <c r="T104" s="4"/>
    </row>
    <row r="105" ht="15.75" customHeight="1">
      <c r="A105" s="13"/>
      <c r="B105" s="28"/>
      <c r="C105" s="13"/>
      <c r="D105" s="4"/>
      <c r="E105" s="13"/>
      <c r="F105" s="28"/>
      <c r="G105" s="13"/>
      <c r="H105" s="4"/>
      <c r="I105" s="13"/>
      <c r="J105" s="28"/>
      <c r="K105" s="13"/>
      <c r="L105" s="4"/>
      <c r="M105" s="4"/>
      <c r="N105" s="4"/>
      <c r="P105" s="3"/>
      <c r="Q105" s="4"/>
      <c r="R105" s="4"/>
      <c r="S105" s="4"/>
      <c r="T105" s="4"/>
    </row>
    <row r="106" ht="15.75" customHeight="1">
      <c r="A106" s="13"/>
      <c r="B106" s="28"/>
      <c r="C106" s="13"/>
      <c r="D106" s="4"/>
      <c r="E106" s="13"/>
      <c r="F106" s="28"/>
      <c r="G106" s="13"/>
      <c r="H106" s="4"/>
      <c r="I106" s="13"/>
      <c r="J106" s="28"/>
      <c r="K106" s="13"/>
      <c r="L106" s="4"/>
      <c r="M106" s="4"/>
      <c r="N106" s="4"/>
      <c r="P106" s="3"/>
      <c r="Q106" s="4"/>
      <c r="R106" s="4"/>
      <c r="S106" s="4"/>
      <c r="T106" s="4"/>
    </row>
    <row r="107" ht="15.75" customHeight="1">
      <c r="A107" s="13"/>
      <c r="B107" s="28"/>
      <c r="C107" s="13"/>
      <c r="D107" s="4"/>
      <c r="E107" s="13"/>
      <c r="F107" s="28"/>
      <c r="G107" s="13"/>
      <c r="H107" s="4"/>
      <c r="I107" s="13"/>
      <c r="J107" s="28"/>
      <c r="K107" s="13"/>
      <c r="L107" s="4"/>
      <c r="M107" s="4"/>
      <c r="N107" s="4"/>
      <c r="P107" s="3"/>
      <c r="Q107" s="4"/>
      <c r="R107" s="4"/>
      <c r="S107" s="4"/>
      <c r="T107" s="4"/>
    </row>
    <row r="108" ht="15.75" customHeight="1">
      <c r="A108" s="13"/>
      <c r="B108" s="28"/>
      <c r="C108" s="13"/>
      <c r="D108" s="4"/>
      <c r="E108" s="13"/>
      <c r="F108" s="28"/>
      <c r="G108" s="13"/>
      <c r="H108" s="4"/>
      <c r="I108" s="13"/>
      <c r="J108" s="28"/>
      <c r="K108" s="13"/>
      <c r="L108" s="4"/>
      <c r="M108" s="4"/>
      <c r="N108" s="4"/>
      <c r="P108" s="3"/>
      <c r="Q108" s="4"/>
      <c r="R108" s="4"/>
      <c r="S108" s="4"/>
      <c r="T108" s="4"/>
    </row>
    <row r="109" ht="15.75" customHeight="1">
      <c r="A109" s="13"/>
      <c r="B109" s="28"/>
      <c r="C109" s="13"/>
      <c r="D109" s="4"/>
      <c r="E109" s="13"/>
      <c r="F109" s="28"/>
      <c r="G109" s="13"/>
      <c r="H109" s="4"/>
      <c r="I109" s="13"/>
      <c r="J109" s="28"/>
      <c r="K109" s="13"/>
      <c r="L109" s="4"/>
      <c r="M109" s="4"/>
      <c r="N109" s="4"/>
      <c r="P109" s="3"/>
      <c r="Q109" s="4"/>
      <c r="R109" s="4"/>
      <c r="S109" s="4"/>
      <c r="T109" s="4"/>
    </row>
    <row r="110" ht="15.75" customHeight="1">
      <c r="A110" s="13"/>
      <c r="B110" s="28"/>
      <c r="C110" s="13"/>
      <c r="D110" s="4"/>
      <c r="E110" s="13"/>
      <c r="F110" s="28"/>
      <c r="G110" s="13"/>
      <c r="H110" s="4"/>
      <c r="I110" s="13"/>
      <c r="J110" s="28"/>
      <c r="K110" s="13"/>
      <c r="L110" s="4"/>
      <c r="M110" s="4"/>
      <c r="N110" s="4"/>
      <c r="P110" s="3"/>
      <c r="Q110" s="4"/>
      <c r="R110" s="4"/>
      <c r="S110" s="4"/>
      <c r="T110" s="4"/>
    </row>
    <row r="111" ht="15.75" customHeight="1">
      <c r="A111" s="13"/>
      <c r="B111" s="28"/>
      <c r="C111" s="13"/>
      <c r="D111" s="4"/>
      <c r="E111" s="13"/>
      <c r="F111" s="28"/>
      <c r="G111" s="13"/>
      <c r="H111" s="4"/>
      <c r="I111" s="13"/>
      <c r="J111" s="28"/>
      <c r="K111" s="13"/>
      <c r="L111" s="4"/>
      <c r="M111" s="4"/>
      <c r="N111" s="4"/>
      <c r="P111" s="3"/>
      <c r="Q111" s="4"/>
      <c r="R111" s="4"/>
      <c r="S111" s="4"/>
      <c r="T111" s="4"/>
    </row>
    <row r="112" ht="15.75" customHeight="1">
      <c r="A112" s="13"/>
      <c r="B112" s="28"/>
      <c r="C112" s="13"/>
      <c r="D112" s="4"/>
      <c r="E112" s="13"/>
      <c r="F112" s="28"/>
      <c r="G112" s="13"/>
      <c r="H112" s="4"/>
      <c r="I112" s="13"/>
      <c r="J112" s="28"/>
      <c r="K112" s="13"/>
      <c r="L112" s="4"/>
      <c r="M112" s="4"/>
      <c r="N112" s="4"/>
      <c r="P112" s="3"/>
      <c r="Q112" s="4"/>
      <c r="R112" s="4"/>
      <c r="S112" s="4"/>
      <c r="T112" s="4"/>
    </row>
    <row r="113" ht="15.75" customHeight="1">
      <c r="A113" s="13"/>
      <c r="B113" s="28"/>
      <c r="C113" s="13"/>
      <c r="D113" s="4"/>
      <c r="E113" s="13"/>
      <c r="F113" s="28"/>
      <c r="G113" s="13"/>
      <c r="H113" s="4"/>
      <c r="I113" s="13"/>
      <c r="J113" s="28"/>
      <c r="K113" s="13"/>
      <c r="L113" s="4"/>
      <c r="M113" s="4"/>
      <c r="N113" s="4"/>
      <c r="P113" s="3"/>
      <c r="Q113" s="4"/>
      <c r="R113" s="4"/>
      <c r="S113" s="4"/>
      <c r="T113" s="4"/>
    </row>
    <row r="114" ht="15.75" customHeight="1">
      <c r="A114" s="13"/>
      <c r="B114" s="28"/>
      <c r="C114" s="13"/>
      <c r="D114" s="4"/>
      <c r="E114" s="13"/>
      <c r="F114" s="28"/>
      <c r="G114" s="13"/>
      <c r="H114" s="4"/>
      <c r="I114" s="13"/>
      <c r="J114" s="28"/>
      <c r="K114" s="13"/>
      <c r="L114" s="4"/>
      <c r="M114" s="4"/>
      <c r="N114" s="4"/>
      <c r="P114" s="3"/>
      <c r="Q114" s="4"/>
      <c r="R114" s="4"/>
      <c r="S114" s="4"/>
      <c r="T114" s="4"/>
    </row>
    <row r="115" ht="15.75" customHeight="1">
      <c r="A115" s="13"/>
      <c r="B115" s="28"/>
      <c r="C115" s="13"/>
      <c r="D115" s="4"/>
      <c r="E115" s="13"/>
      <c r="F115" s="28"/>
      <c r="G115" s="13"/>
      <c r="H115" s="4"/>
      <c r="I115" s="13"/>
      <c r="J115" s="28"/>
      <c r="K115" s="13"/>
      <c r="L115" s="4"/>
      <c r="M115" s="4"/>
      <c r="N115" s="4"/>
      <c r="P115" s="3"/>
      <c r="Q115" s="4"/>
      <c r="R115" s="4"/>
      <c r="S115" s="4"/>
      <c r="T115" s="4"/>
    </row>
    <row r="116" ht="15.75" customHeight="1">
      <c r="A116" s="13"/>
      <c r="B116" s="28"/>
      <c r="C116" s="13"/>
      <c r="D116" s="4"/>
      <c r="E116" s="13"/>
      <c r="F116" s="28"/>
      <c r="G116" s="13"/>
      <c r="H116" s="4"/>
      <c r="I116" s="13"/>
      <c r="J116" s="28"/>
      <c r="K116" s="13"/>
      <c r="L116" s="4"/>
      <c r="M116" s="4"/>
      <c r="N116" s="4"/>
      <c r="P116" s="3"/>
      <c r="Q116" s="4"/>
      <c r="R116" s="4"/>
      <c r="S116" s="4"/>
      <c r="T116" s="4"/>
    </row>
    <row r="117" ht="15.75" customHeight="1">
      <c r="A117" s="13"/>
      <c r="B117" s="28"/>
      <c r="C117" s="13"/>
      <c r="D117" s="4"/>
      <c r="E117" s="13"/>
      <c r="F117" s="28"/>
      <c r="G117" s="13"/>
      <c r="H117" s="4"/>
      <c r="I117" s="13"/>
      <c r="J117" s="28"/>
      <c r="K117" s="13"/>
      <c r="L117" s="4"/>
      <c r="M117" s="4"/>
      <c r="N117" s="4"/>
      <c r="P117" s="3"/>
      <c r="Q117" s="4"/>
      <c r="R117" s="4"/>
      <c r="S117" s="4"/>
      <c r="T117" s="4"/>
    </row>
    <row r="118" ht="15.75" customHeight="1">
      <c r="A118" s="13"/>
      <c r="B118" s="28"/>
      <c r="C118" s="13"/>
      <c r="D118" s="4"/>
      <c r="E118" s="13"/>
      <c r="F118" s="28"/>
      <c r="G118" s="13"/>
      <c r="H118" s="4"/>
      <c r="I118" s="13"/>
      <c r="J118" s="28"/>
      <c r="K118" s="13"/>
      <c r="L118" s="4"/>
      <c r="M118" s="4"/>
      <c r="N118" s="4"/>
      <c r="P118" s="3"/>
      <c r="Q118" s="4"/>
      <c r="R118" s="4"/>
      <c r="S118" s="4"/>
      <c r="T118" s="4"/>
    </row>
    <row r="119" ht="15.75" customHeight="1">
      <c r="A119" s="13"/>
      <c r="B119" s="28"/>
      <c r="C119" s="13"/>
      <c r="D119" s="4"/>
      <c r="E119" s="13"/>
      <c r="F119" s="28"/>
      <c r="G119" s="13"/>
      <c r="H119" s="4"/>
      <c r="I119" s="13"/>
      <c r="J119" s="28"/>
      <c r="K119" s="13"/>
      <c r="L119" s="4"/>
      <c r="M119" s="4"/>
      <c r="N119" s="4"/>
      <c r="P119" s="3"/>
      <c r="Q119" s="4"/>
      <c r="R119" s="4"/>
      <c r="S119" s="4"/>
      <c r="T119" s="4"/>
    </row>
    <row r="120" ht="15.75" customHeight="1">
      <c r="A120" s="13"/>
      <c r="B120" s="28"/>
      <c r="C120" s="13"/>
      <c r="D120" s="4"/>
      <c r="E120" s="13"/>
      <c r="F120" s="28"/>
      <c r="G120" s="13"/>
      <c r="H120" s="4"/>
      <c r="I120" s="13"/>
      <c r="J120" s="28"/>
      <c r="K120" s="13"/>
      <c r="L120" s="4"/>
      <c r="M120" s="4"/>
      <c r="N120" s="4"/>
      <c r="P120" s="3"/>
      <c r="Q120" s="4"/>
      <c r="R120" s="4"/>
      <c r="S120" s="4"/>
      <c r="T120" s="4"/>
    </row>
    <row r="121" ht="15.75" customHeight="1">
      <c r="A121" s="13"/>
      <c r="B121" s="28"/>
      <c r="C121" s="13"/>
      <c r="D121" s="4"/>
      <c r="E121" s="13"/>
      <c r="F121" s="28"/>
      <c r="G121" s="13"/>
      <c r="H121" s="4"/>
      <c r="I121" s="13"/>
      <c r="J121" s="28"/>
      <c r="K121" s="13"/>
      <c r="L121" s="4"/>
      <c r="M121" s="4"/>
      <c r="N121" s="4"/>
      <c r="P121" s="3"/>
      <c r="Q121" s="4"/>
      <c r="R121" s="4"/>
      <c r="S121" s="4"/>
      <c r="T121" s="4"/>
    </row>
    <row r="122" ht="15.75" customHeight="1">
      <c r="A122" s="13"/>
      <c r="B122" s="28"/>
      <c r="C122" s="13"/>
      <c r="D122" s="4"/>
      <c r="E122" s="13"/>
      <c r="F122" s="28"/>
      <c r="G122" s="13"/>
      <c r="H122" s="4"/>
      <c r="I122" s="13"/>
      <c r="J122" s="28"/>
      <c r="K122" s="13"/>
      <c r="L122" s="4"/>
      <c r="M122" s="4"/>
      <c r="N122" s="4"/>
      <c r="P122" s="3"/>
      <c r="Q122" s="4"/>
      <c r="R122" s="4"/>
      <c r="S122" s="4"/>
      <c r="T122" s="4"/>
    </row>
    <row r="123" ht="15.75" customHeight="1">
      <c r="A123" s="13"/>
      <c r="B123" s="28"/>
      <c r="C123" s="13"/>
      <c r="D123" s="4"/>
      <c r="E123" s="13"/>
      <c r="F123" s="28"/>
      <c r="G123" s="13"/>
      <c r="H123" s="4"/>
      <c r="I123" s="13"/>
      <c r="J123" s="28"/>
      <c r="K123" s="13"/>
      <c r="L123" s="4"/>
      <c r="M123" s="4"/>
      <c r="N123" s="4"/>
      <c r="P123" s="3"/>
      <c r="Q123" s="4"/>
      <c r="R123" s="4"/>
      <c r="S123" s="4"/>
      <c r="T123" s="4"/>
    </row>
    <row r="124" ht="15.75" customHeight="1">
      <c r="A124" s="13"/>
      <c r="B124" s="28"/>
      <c r="C124" s="13"/>
      <c r="D124" s="4"/>
      <c r="E124" s="13"/>
      <c r="F124" s="28"/>
      <c r="G124" s="13"/>
      <c r="H124" s="4"/>
      <c r="I124" s="13"/>
      <c r="J124" s="28"/>
      <c r="K124" s="13"/>
      <c r="L124" s="4"/>
      <c r="M124" s="4"/>
      <c r="N124" s="4"/>
      <c r="P124" s="3"/>
      <c r="Q124" s="4"/>
      <c r="R124" s="4"/>
      <c r="S124" s="4"/>
      <c r="T124" s="4"/>
    </row>
    <row r="125" ht="15.75" customHeight="1">
      <c r="A125" s="13"/>
      <c r="B125" s="28"/>
      <c r="C125" s="13"/>
      <c r="D125" s="4"/>
      <c r="E125" s="13"/>
      <c r="F125" s="28"/>
      <c r="G125" s="13"/>
      <c r="H125" s="4"/>
      <c r="I125" s="13"/>
      <c r="J125" s="28"/>
      <c r="K125" s="13"/>
      <c r="L125" s="4"/>
      <c r="M125" s="4"/>
      <c r="N125" s="4"/>
      <c r="P125" s="3"/>
      <c r="Q125" s="4"/>
      <c r="R125" s="4"/>
      <c r="S125" s="4"/>
      <c r="T125" s="4"/>
    </row>
    <row r="126" ht="15.75" customHeight="1">
      <c r="A126" s="13"/>
      <c r="B126" s="28"/>
      <c r="C126" s="13"/>
      <c r="D126" s="4"/>
      <c r="E126" s="13"/>
      <c r="F126" s="28"/>
      <c r="G126" s="13"/>
      <c r="H126" s="4"/>
      <c r="I126" s="13"/>
      <c r="J126" s="28"/>
      <c r="K126" s="13"/>
      <c r="L126" s="4"/>
      <c r="M126" s="4"/>
      <c r="N126" s="4"/>
      <c r="P126" s="3"/>
      <c r="Q126" s="4"/>
      <c r="R126" s="4"/>
      <c r="S126" s="4"/>
      <c r="T126" s="4"/>
    </row>
    <row r="127" ht="15.75" customHeight="1">
      <c r="A127" s="13"/>
      <c r="B127" s="28"/>
      <c r="C127" s="13"/>
      <c r="D127" s="4"/>
      <c r="E127" s="13"/>
      <c r="F127" s="28"/>
      <c r="G127" s="13"/>
      <c r="H127" s="4"/>
      <c r="I127" s="13"/>
      <c r="J127" s="28"/>
      <c r="K127" s="13"/>
      <c r="L127" s="4"/>
      <c r="M127" s="4"/>
      <c r="N127" s="4"/>
      <c r="P127" s="3"/>
      <c r="Q127" s="4"/>
      <c r="R127" s="4"/>
      <c r="S127" s="4"/>
      <c r="T127" s="4"/>
    </row>
    <row r="128" ht="15.75" customHeight="1">
      <c r="A128" s="13"/>
      <c r="B128" s="28"/>
      <c r="C128" s="13"/>
      <c r="D128" s="4"/>
      <c r="E128" s="13"/>
      <c r="F128" s="28"/>
      <c r="G128" s="13"/>
      <c r="H128" s="4"/>
      <c r="I128" s="13"/>
      <c r="J128" s="28"/>
      <c r="K128" s="13"/>
      <c r="L128" s="4"/>
      <c r="M128" s="4"/>
      <c r="N128" s="4"/>
      <c r="P128" s="3"/>
      <c r="Q128" s="4"/>
      <c r="R128" s="4"/>
      <c r="S128" s="4"/>
      <c r="T128" s="4"/>
    </row>
    <row r="129" ht="15.75" customHeight="1">
      <c r="A129" s="13"/>
      <c r="B129" s="28"/>
      <c r="C129" s="13"/>
      <c r="D129" s="4"/>
      <c r="E129" s="13"/>
      <c r="F129" s="28"/>
      <c r="G129" s="13"/>
      <c r="H129" s="4"/>
      <c r="I129" s="13"/>
      <c r="J129" s="28"/>
      <c r="K129" s="13"/>
      <c r="L129" s="4"/>
      <c r="M129" s="4"/>
      <c r="N129" s="4"/>
      <c r="P129" s="3"/>
      <c r="Q129" s="4"/>
      <c r="R129" s="4"/>
      <c r="S129" s="4"/>
      <c r="T129" s="4"/>
    </row>
    <row r="130" ht="15.75" customHeight="1">
      <c r="A130" s="13"/>
      <c r="B130" s="28"/>
      <c r="C130" s="13"/>
      <c r="D130" s="4"/>
      <c r="E130" s="13"/>
      <c r="F130" s="28"/>
      <c r="G130" s="13"/>
      <c r="H130" s="4"/>
      <c r="I130" s="13"/>
      <c r="J130" s="28"/>
      <c r="K130" s="13"/>
      <c r="L130" s="4"/>
      <c r="M130" s="4"/>
      <c r="N130" s="4"/>
      <c r="P130" s="3"/>
      <c r="Q130" s="4"/>
      <c r="R130" s="4"/>
      <c r="S130" s="4"/>
      <c r="T130" s="4"/>
    </row>
    <row r="131" ht="15.75" customHeight="1">
      <c r="A131" s="13"/>
      <c r="B131" s="28"/>
      <c r="C131" s="13"/>
      <c r="D131" s="4"/>
      <c r="E131" s="13"/>
      <c r="F131" s="28"/>
      <c r="G131" s="13"/>
      <c r="H131" s="4"/>
      <c r="I131" s="13"/>
      <c r="J131" s="28"/>
      <c r="K131" s="13"/>
      <c r="L131" s="4"/>
      <c r="M131" s="4"/>
      <c r="N131" s="4"/>
      <c r="P131" s="3"/>
      <c r="Q131" s="4"/>
      <c r="R131" s="4"/>
      <c r="S131" s="4"/>
      <c r="T131" s="4"/>
    </row>
    <row r="132" ht="15.75" customHeight="1">
      <c r="A132" s="13"/>
      <c r="B132" s="28"/>
      <c r="C132" s="13"/>
      <c r="D132" s="4"/>
      <c r="E132" s="13"/>
      <c r="F132" s="28"/>
      <c r="G132" s="13"/>
      <c r="H132" s="4"/>
      <c r="I132" s="13"/>
      <c r="J132" s="28"/>
      <c r="K132" s="13"/>
      <c r="L132" s="4"/>
      <c r="M132" s="4"/>
      <c r="N132" s="4"/>
      <c r="P132" s="3"/>
      <c r="Q132" s="4"/>
      <c r="R132" s="4"/>
      <c r="S132" s="4"/>
      <c r="T132" s="4"/>
    </row>
    <row r="133" ht="15.75" customHeight="1">
      <c r="A133" s="13"/>
      <c r="B133" s="28"/>
      <c r="C133" s="13"/>
      <c r="D133" s="4"/>
      <c r="E133" s="13"/>
      <c r="F133" s="28"/>
      <c r="G133" s="13"/>
      <c r="H133" s="4"/>
      <c r="I133" s="13"/>
      <c r="J133" s="28"/>
      <c r="K133" s="13"/>
      <c r="L133" s="4"/>
      <c r="M133" s="4"/>
      <c r="N133" s="4"/>
      <c r="P133" s="3"/>
      <c r="Q133" s="4"/>
      <c r="R133" s="4"/>
      <c r="S133" s="4"/>
      <c r="T133" s="4"/>
    </row>
    <row r="134" ht="15.75" customHeight="1">
      <c r="A134" s="13"/>
      <c r="B134" s="28"/>
      <c r="C134" s="13"/>
      <c r="D134" s="4"/>
      <c r="E134" s="13"/>
      <c r="F134" s="28"/>
      <c r="G134" s="13"/>
      <c r="H134" s="4"/>
      <c r="I134" s="13"/>
      <c r="J134" s="28"/>
      <c r="K134" s="13"/>
      <c r="L134" s="4"/>
      <c r="M134" s="4"/>
      <c r="N134" s="4"/>
      <c r="P134" s="3"/>
      <c r="Q134" s="4"/>
      <c r="R134" s="4"/>
      <c r="S134" s="4"/>
      <c r="T134" s="4"/>
    </row>
    <row r="135" ht="15.75" customHeight="1">
      <c r="A135" s="13"/>
      <c r="B135" s="28"/>
      <c r="C135" s="13"/>
      <c r="D135" s="4"/>
      <c r="E135" s="13"/>
      <c r="F135" s="28"/>
      <c r="G135" s="13"/>
      <c r="H135" s="4"/>
      <c r="I135" s="13"/>
      <c r="J135" s="28"/>
      <c r="K135" s="13"/>
      <c r="L135" s="4"/>
      <c r="M135" s="4"/>
      <c r="N135" s="4"/>
      <c r="P135" s="3"/>
      <c r="Q135" s="4"/>
      <c r="R135" s="4"/>
      <c r="S135" s="4"/>
      <c r="T135" s="4"/>
    </row>
    <row r="136" ht="15.75" customHeight="1">
      <c r="A136" s="13"/>
      <c r="B136" s="28"/>
      <c r="C136" s="13"/>
      <c r="D136" s="4"/>
      <c r="E136" s="13"/>
      <c r="F136" s="28"/>
      <c r="G136" s="13"/>
      <c r="H136" s="4"/>
      <c r="I136" s="13"/>
      <c r="J136" s="28"/>
      <c r="K136" s="13"/>
      <c r="L136" s="4"/>
      <c r="M136" s="4"/>
      <c r="N136" s="4"/>
      <c r="P136" s="3"/>
      <c r="Q136" s="4"/>
      <c r="R136" s="4"/>
      <c r="S136" s="4"/>
      <c r="T136" s="4"/>
    </row>
    <row r="137" ht="15.75" customHeight="1">
      <c r="A137" s="13"/>
      <c r="B137" s="28"/>
      <c r="C137" s="13"/>
      <c r="D137" s="4"/>
      <c r="E137" s="13"/>
      <c r="F137" s="28"/>
      <c r="G137" s="13"/>
      <c r="H137" s="4"/>
      <c r="I137" s="13"/>
      <c r="J137" s="28"/>
      <c r="K137" s="13"/>
      <c r="L137" s="4"/>
      <c r="M137" s="4"/>
      <c r="N137" s="4"/>
      <c r="P137" s="3"/>
      <c r="Q137" s="4"/>
      <c r="R137" s="4"/>
      <c r="S137" s="4"/>
      <c r="T137" s="4"/>
    </row>
    <row r="138" ht="15.75" customHeight="1">
      <c r="A138" s="13"/>
      <c r="B138" s="28"/>
      <c r="C138" s="13"/>
      <c r="D138" s="4"/>
      <c r="E138" s="13"/>
      <c r="F138" s="28"/>
      <c r="G138" s="13"/>
      <c r="H138" s="4"/>
      <c r="I138" s="13"/>
      <c r="J138" s="28"/>
      <c r="K138" s="13"/>
      <c r="L138" s="4"/>
      <c r="M138" s="4"/>
      <c r="N138" s="4"/>
      <c r="P138" s="3"/>
      <c r="Q138" s="4"/>
      <c r="R138" s="4"/>
      <c r="S138" s="4"/>
      <c r="T138" s="4"/>
    </row>
    <row r="139" ht="15.75" customHeight="1">
      <c r="A139" s="13"/>
      <c r="B139" s="28"/>
      <c r="C139" s="13"/>
      <c r="D139" s="4"/>
      <c r="E139" s="13"/>
      <c r="F139" s="28"/>
      <c r="G139" s="13"/>
      <c r="H139" s="4"/>
      <c r="I139" s="13"/>
      <c r="J139" s="28"/>
      <c r="K139" s="13"/>
      <c r="L139" s="4"/>
      <c r="M139" s="4"/>
      <c r="N139" s="4"/>
      <c r="P139" s="3"/>
      <c r="Q139" s="4"/>
      <c r="R139" s="4"/>
      <c r="S139" s="4"/>
      <c r="T139" s="4"/>
    </row>
    <row r="140" ht="15.75" customHeight="1">
      <c r="A140" s="13"/>
      <c r="B140" s="28"/>
      <c r="C140" s="13"/>
      <c r="D140" s="4"/>
      <c r="E140" s="13"/>
      <c r="F140" s="28"/>
      <c r="G140" s="13"/>
      <c r="H140" s="4"/>
      <c r="I140" s="13"/>
      <c r="J140" s="28"/>
      <c r="K140" s="13"/>
      <c r="L140" s="4"/>
      <c r="M140" s="4"/>
      <c r="N140" s="4"/>
      <c r="P140" s="3"/>
      <c r="Q140" s="4"/>
      <c r="R140" s="4"/>
      <c r="S140" s="4"/>
      <c r="T140" s="4"/>
    </row>
    <row r="141" ht="15.75" customHeight="1">
      <c r="A141" s="13"/>
      <c r="B141" s="28"/>
      <c r="C141" s="13"/>
      <c r="D141" s="4"/>
      <c r="E141" s="13"/>
      <c r="F141" s="28"/>
      <c r="G141" s="13"/>
      <c r="H141" s="4"/>
      <c r="I141" s="13"/>
      <c r="J141" s="28"/>
      <c r="K141" s="13"/>
      <c r="L141" s="4"/>
      <c r="M141" s="4"/>
      <c r="N141" s="4"/>
      <c r="P141" s="3"/>
      <c r="Q141" s="4"/>
      <c r="R141" s="4"/>
      <c r="S141" s="4"/>
      <c r="T141" s="4"/>
    </row>
    <row r="142" ht="15.75" customHeight="1">
      <c r="A142" s="13"/>
      <c r="B142" s="28"/>
      <c r="C142" s="13"/>
      <c r="D142" s="4"/>
      <c r="E142" s="13"/>
      <c r="F142" s="28"/>
      <c r="G142" s="13"/>
      <c r="H142" s="4"/>
      <c r="I142" s="13"/>
      <c r="J142" s="28"/>
      <c r="K142" s="13"/>
      <c r="L142" s="4"/>
      <c r="M142" s="4"/>
      <c r="N142" s="4"/>
      <c r="P142" s="3"/>
      <c r="Q142" s="4"/>
      <c r="R142" s="4"/>
      <c r="S142" s="4"/>
      <c r="T142" s="4"/>
    </row>
    <row r="143" ht="15.75" customHeight="1">
      <c r="A143" s="13"/>
      <c r="B143" s="28"/>
      <c r="C143" s="13"/>
      <c r="D143" s="4"/>
      <c r="E143" s="13"/>
      <c r="F143" s="28"/>
      <c r="G143" s="13"/>
      <c r="H143" s="4"/>
      <c r="I143" s="13"/>
      <c r="J143" s="28"/>
      <c r="K143" s="13"/>
      <c r="L143" s="4"/>
      <c r="M143" s="4"/>
      <c r="N143" s="4"/>
      <c r="P143" s="3"/>
      <c r="Q143" s="4"/>
      <c r="R143" s="4"/>
      <c r="S143" s="4"/>
      <c r="T143" s="4"/>
    </row>
    <row r="144" ht="15.75" customHeight="1">
      <c r="A144" s="13"/>
      <c r="B144" s="28"/>
      <c r="C144" s="13"/>
      <c r="D144" s="4"/>
      <c r="E144" s="13"/>
      <c r="F144" s="28"/>
      <c r="G144" s="13"/>
      <c r="H144" s="4"/>
      <c r="I144" s="13"/>
      <c r="J144" s="28"/>
      <c r="K144" s="13"/>
      <c r="L144" s="4"/>
      <c r="M144" s="4"/>
      <c r="N144" s="4"/>
      <c r="P144" s="3"/>
      <c r="Q144" s="4"/>
      <c r="R144" s="4"/>
      <c r="S144" s="4"/>
      <c r="T144" s="4"/>
    </row>
    <row r="145" ht="15.75" customHeight="1">
      <c r="A145" s="13"/>
      <c r="B145" s="28"/>
      <c r="C145" s="13"/>
      <c r="D145" s="4"/>
      <c r="E145" s="13"/>
      <c r="F145" s="28"/>
      <c r="G145" s="13"/>
      <c r="H145" s="4"/>
      <c r="I145" s="13"/>
      <c r="J145" s="28"/>
      <c r="K145" s="13"/>
      <c r="L145" s="4"/>
      <c r="M145" s="4"/>
      <c r="N145" s="4"/>
      <c r="P145" s="3"/>
      <c r="Q145" s="4"/>
      <c r="R145" s="4"/>
      <c r="S145" s="4"/>
      <c r="T145" s="4"/>
    </row>
    <row r="146" ht="15.75" customHeight="1">
      <c r="A146" s="13"/>
      <c r="B146" s="28"/>
      <c r="C146" s="13"/>
      <c r="D146" s="4"/>
      <c r="E146" s="13"/>
      <c r="F146" s="28"/>
      <c r="G146" s="13"/>
      <c r="H146" s="4"/>
      <c r="I146" s="13"/>
      <c r="J146" s="28"/>
      <c r="K146" s="13"/>
      <c r="L146" s="4"/>
      <c r="M146" s="4"/>
      <c r="N146" s="4"/>
      <c r="P146" s="3"/>
      <c r="Q146" s="4"/>
      <c r="R146" s="4"/>
      <c r="S146" s="4"/>
      <c r="T146" s="4"/>
    </row>
    <row r="147" ht="15.75" customHeight="1">
      <c r="A147" s="13"/>
      <c r="B147" s="28"/>
      <c r="C147" s="13"/>
      <c r="D147" s="4"/>
      <c r="E147" s="13"/>
      <c r="F147" s="28"/>
      <c r="G147" s="13"/>
      <c r="H147" s="4"/>
      <c r="I147" s="13"/>
      <c r="J147" s="28"/>
      <c r="K147" s="13"/>
      <c r="L147" s="4"/>
      <c r="M147" s="4"/>
      <c r="N147" s="4"/>
      <c r="P147" s="3"/>
      <c r="Q147" s="4"/>
      <c r="R147" s="4"/>
      <c r="S147" s="4"/>
      <c r="T147" s="4"/>
    </row>
    <row r="148" ht="15.75" customHeight="1">
      <c r="A148" s="13"/>
      <c r="B148" s="28"/>
      <c r="C148" s="13"/>
      <c r="D148" s="4"/>
      <c r="E148" s="13"/>
      <c r="F148" s="28"/>
      <c r="G148" s="13"/>
      <c r="H148" s="4"/>
      <c r="I148" s="13"/>
      <c r="J148" s="28"/>
      <c r="K148" s="13"/>
      <c r="L148" s="4"/>
      <c r="M148" s="4"/>
      <c r="N148" s="4"/>
      <c r="P148" s="3"/>
      <c r="Q148" s="4"/>
      <c r="R148" s="4"/>
      <c r="S148" s="4"/>
      <c r="T148" s="4"/>
    </row>
    <row r="149" ht="15.75" customHeight="1">
      <c r="A149" s="13"/>
      <c r="B149" s="28"/>
      <c r="C149" s="13"/>
      <c r="D149" s="4"/>
      <c r="E149" s="13"/>
      <c r="F149" s="28"/>
      <c r="G149" s="13"/>
      <c r="H149" s="4"/>
      <c r="I149" s="13"/>
      <c r="J149" s="28"/>
      <c r="K149" s="13"/>
      <c r="L149" s="4"/>
      <c r="M149" s="4"/>
      <c r="N149" s="4"/>
      <c r="P149" s="3"/>
      <c r="Q149" s="4"/>
      <c r="R149" s="4"/>
      <c r="S149" s="4"/>
      <c r="T149" s="4"/>
    </row>
    <row r="150" ht="15.75" customHeight="1">
      <c r="A150" s="13"/>
      <c r="B150" s="28"/>
      <c r="C150" s="13"/>
      <c r="D150" s="4"/>
      <c r="E150" s="13"/>
      <c r="F150" s="28"/>
      <c r="G150" s="13"/>
      <c r="H150" s="4"/>
      <c r="I150" s="13"/>
      <c r="J150" s="28"/>
      <c r="K150" s="13"/>
      <c r="L150" s="4"/>
      <c r="M150" s="4"/>
      <c r="N150" s="4"/>
      <c r="P150" s="3"/>
      <c r="Q150" s="4"/>
      <c r="R150" s="4"/>
      <c r="S150" s="4"/>
      <c r="T150" s="4"/>
    </row>
    <row r="151" ht="15.75" customHeight="1">
      <c r="A151" s="13"/>
      <c r="B151" s="28"/>
      <c r="C151" s="13"/>
      <c r="D151" s="4"/>
      <c r="E151" s="13"/>
      <c r="F151" s="28"/>
      <c r="G151" s="13"/>
      <c r="H151" s="4"/>
      <c r="I151" s="13"/>
      <c r="J151" s="28"/>
      <c r="K151" s="13"/>
      <c r="L151" s="4"/>
      <c r="M151" s="4"/>
      <c r="N151" s="4"/>
      <c r="P151" s="3"/>
      <c r="Q151" s="4"/>
      <c r="R151" s="4"/>
      <c r="S151" s="4"/>
      <c r="T151" s="4"/>
    </row>
    <row r="152" ht="15.75" customHeight="1">
      <c r="A152" s="13"/>
      <c r="B152" s="28"/>
      <c r="C152" s="13"/>
      <c r="D152" s="4"/>
      <c r="E152" s="13"/>
      <c r="F152" s="28"/>
      <c r="G152" s="13"/>
      <c r="H152" s="4"/>
      <c r="I152" s="13"/>
      <c r="J152" s="28"/>
      <c r="K152" s="13"/>
      <c r="L152" s="4"/>
      <c r="M152" s="4"/>
      <c r="N152" s="4"/>
      <c r="P152" s="3"/>
      <c r="Q152" s="4"/>
      <c r="R152" s="4"/>
      <c r="S152" s="4"/>
      <c r="T152" s="4"/>
    </row>
    <row r="153" ht="15.75" customHeight="1">
      <c r="A153" s="13"/>
      <c r="B153" s="28"/>
      <c r="C153" s="13"/>
      <c r="D153" s="4"/>
      <c r="E153" s="13"/>
      <c r="F153" s="28"/>
      <c r="G153" s="13"/>
      <c r="H153" s="4"/>
      <c r="I153" s="13"/>
      <c r="J153" s="28"/>
      <c r="K153" s="13"/>
      <c r="L153" s="4"/>
      <c r="M153" s="4"/>
      <c r="N153" s="4"/>
      <c r="P153" s="3"/>
      <c r="Q153" s="4"/>
      <c r="R153" s="4"/>
      <c r="S153" s="4"/>
      <c r="T153" s="4"/>
    </row>
    <row r="154" ht="15.75" customHeight="1">
      <c r="A154" s="13"/>
      <c r="B154" s="28"/>
      <c r="C154" s="13"/>
      <c r="D154" s="4"/>
      <c r="E154" s="13"/>
      <c r="F154" s="28"/>
      <c r="G154" s="13"/>
      <c r="H154" s="4"/>
      <c r="I154" s="13"/>
      <c r="J154" s="28"/>
      <c r="K154" s="13"/>
      <c r="L154" s="4"/>
      <c r="M154" s="4"/>
      <c r="N154" s="4"/>
      <c r="P154" s="3"/>
      <c r="Q154" s="4"/>
      <c r="R154" s="4"/>
      <c r="S154" s="4"/>
      <c r="T154" s="4"/>
    </row>
    <row r="155" ht="15.75" customHeight="1">
      <c r="A155" s="13"/>
      <c r="B155" s="28"/>
      <c r="C155" s="13"/>
      <c r="D155" s="4"/>
      <c r="E155" s="13"/>
      <c r="F155" s="28"/>
      <c r="G155" s="13"/>
      <c r="H155" s="4"/>
      <c r="I155" s="13"/>
      <c r="J155" s="28"/>
      <c r="K155" s="13"/>
      <c r="L155" s="4"/>
      <c r="M155" s="4"/>
      <c r="N155" s="4"/>
      <c r="P155" s="3"/>
      <c r="Q155" s="4"/>
      <c r="R155" s="4"/>
      <c r="S155" s="4"/>
      <c r="T155" s="4"/>
    </row>
    <row r="156" ht="15.75" customHeight="1">
      <c r="A156" s="13"/>
      <c r="B156" s="28"/>
      <c r="C156" s="13"/>
      <c r="D156" s="4"/>
      <c r="E156" s="13"/>
      <c r="F156" s="28"/>
      <c r="G156" s="13"/>
      <c r="H156" s="4"/>
      <c r="I156" s="13"/>
      <c r="J156" s="28"/>
      <c r="K156" s="13"/>
      <c r="L156" s="4"/>
      <c r="M156" s="4"/>
      <c r="N156" s="4"/>
      <c r="P156" s="3"/>
      <c r="Q156" s="4"/>
      <c r="R156" s="4"/>
      <c r="S156" s="4"/>
      <c r="T156" s="4"/>
    </row>
    <row r="157" ht="15.75" customHeight="1">
      <c r="A157" s="13"/>
      <c r="B157" s="28"/>
      <c r="C157" s="13"/>
      <c r="D157" s="4"/>
      <c r="E157" s="13"/>
      <c r="F157" s="28"/>
      <c r="G157" s="13"/>
      <c r="H157" s="4"/>
      <c r="I157" s="13"/>
      <c r="J157" s="28"/>
      <c r="K157" s="13"/>
      <c r="L157" s="4"/>
      <c r="M157" s="4"/>
      <c r="N157" s="4"/>
      <c r="P157" s="3"/>
      <c r="Q157" s="4"/>
      <c r="R157" s="4"/>
      <c r="S157" s="4"/>
      <c r="T157" s="4"/>
    </row>
    <row r="158" ht="15.75" customHeight="1">
      <c r="A158" s="13"/>
      <c r="B158" s="28"/>
      <c r="C158" s="13"/>
      <c r="D158" s="4"/>
      <c r="E158" s="13"/>
      <c r="F158" s="28"/>
      <c r="G158" s="13"/>
      <c r="H158" s="4"/>
      <c r="I158" s="13"/>
      <c r="J158" s="28"/>
      <c r="K158" s="13"/>
      <c r="L158" s="4"/>
      <c r="M158" s="4"/>
      <c r="N158" s="4"/>
      <c r="P158" s="3"/>
      <c r="Q158" s="4"/>
      <c r="R158" s="4"/>
      <c r="S158" s="4"/>
      <c r="T158" s="4"/>
    </row>
    <row r="159" ht="15.75" customHeight="1">
      <c r="A159" s="13"/>
      <c r="B159" s="28"/>
      <c r="C159" s="13"/>
      <c r="D159" s="4"/>
      <c r="E159" s="13"/>
      <c r="F159" s="28"/>
      <c r="G159" s="13"/>
      <c r="H159" s="4"/>
      <c r="I159" s="13"/>
      <c r="J159" s="28"/>
      <c r="K159" s="13"/>
      <c r="L159" s="4"/>
      <c r="M159" s="4"/>
      <c r="N159" s="4"/>
      <c r="P159" s="3"/>
      <c r="Q159" s="4"/>
      <c r="R159" s="4"/>
      <c r="S159" s="4"/>
      <c r="T159" s="4"/>
    </row>
    <row r="160" ht="15.75" customHeight="1">
      <c r="A160" s="13"/>
      <c r="B160" s="28"/>
      <c r="C160" s="13"/>
      <c r="D160" s="4"/>
      <c r="E160" s="13"/>
      <c r="F160" s="28"/>
      <c r="G160" s="13"/>
      <c r="H160" s="4"/>
      <c r="I160" s="13"/>
      <c r="J160" s="28"/>
      <c r="K160" s="13"/>
      <c r="L160" s="4"/>
      <c r="M160" s="4"/>
      <c r="N160" s="4"/>
      <c r="P160" s="3"/>
      <c r="Q160" s="4"/>
      <c r="R160" s="4"/>
      <c r="S160" s="4"/>
      <c r="T160" s="4"/>
    </row>
    <row r="161" ht="15.75" customHeight="1">
      <c r="A161" s="13"/>
      <c r="B161" s="28"/>
      <c r="C161" s="13"/>
      <c r="D161" s="4"/>
      <c r="E161" s="13"/>
      <c r="F161" s="28"/>
      <c r="G161" s="13"/>
      <c r="H161" s="4"/>
      <c r="I161" s="13"/>
      <c r="J161" s="28"/>
      <c r="K161" s="13"/>
      <c r="L161" s="4"/>
      <c r="M161" s="4"/>
      <c r="N161" s="4"/>
      <c r="P161" s="3"/>
      <c r="Q161" s="4"/>
      <c r="R161" s="4"/>
      <c r="S161" s="4"/>
      <c r="T161" s="4"/>
    </row>
    <row r="162" ht="15.75" customHeight="1">
      <c r="A162" s="13"/>
      <c r="B162" s="28"/>
      <c r="C162" s="13"/>
      <c r="D162" s="4"/>
      <c r="E162" s="13"/>
      <c r="F162" s="28"/>
      <c r="G162" s="13"/>
      <c r="H162" s="4"/>
      <c r="I162" s="13"/>
      <c r="J162" s="28"/>
      <c r="K162" s="13"/>
      <c r="L162" s="4"/>
      <c r="M162" s="4"/>
      <c r="N162" s="4"/>
      <c r="P162" s="3"/>
      <c r="Q162" s="4"/>
      <c r="R162" s="4"/>
      <c r="S162" s="4"/>
      <c r="T162" s="4"/>
    </row>
    <row r="163" ht="15.75" customHeight="1">
      <c r="A163" s="13"/>
      <c r="B163" s="28"/>
      <c r="C163" s="13"/>
      <c r="D163" s="4"/>
      <c r="E163" s="13"/>
      <c r="F163" s="28"/>
      <c r="G163" s="13"/>
      <c r="H163" s="4"/>
      <c r="I163" s="13"/>
      <c r="J163" s="28"/>
      <c r="K163" s="13"/>
      <c r="L163" s="4"/>
      <c r="M163" s="4"/>
      <c r="N163" s="4"/>
      <c r="P163" s="3"/>
      <c r="Q163" s="4"/>
      <c r="R163" s="4"/>
      <c r="S163" s="4"/>
      <c r="T163" s="4"/>
    </row>
    <row r="164" ht="15.75" customHeight="1">
      <c r="A164" s="13"/>
      <c r="B164" s="28"/>
      <c r="C164" s="13"/>
      <c r="D164" s="4"/>
      <c r="E164" s="13"/>
      <c r="F164" s="28"/>
      <c r="G164" s="13"/>
      <c r="H164" s="4"/>
      <c r="I164" s="13"/>
      <c r="J164" s="28"/>
      <c r="K164" s="13"/>
      <c r="L164" s="4"/>
      <c r="M164" s="4"/>
      <c r="N164" s="4"/>
      <c r="P164" s="3"/>
      <c r="Q164" s="4"/>
      <c r="R164" s="4"/>
      <c r="S164" s="4"/>
      <c r="T164" s="4"/>
    </row>
    <row r="165" ht="15.75" customHeight="1">
      <c r="A165" s="13"/>
      <c r="B165" s="28"/>
      <c r="C165" s="13"/>
      <c r="D165" s="4"/>
      <c r="E165" s="13"/>
      <c r="F165" s="28"/>
      <c r="G165" s="13"/>
      <c r="H165" s="4"/>
      <c r="I165" s="13"/>
      <c r="J165" s="28"/>
      <c r="K165" s="13"/>
      <c r="L165" s="4"/>
      <c r="M165" s="4"/>
      <c r="N165" s="4"/>
      <c r="P165" s="3"/>
      <c r="Q165" s="4"/>
      <c r="R165" s="4"/>
      <c r="S165" s="4"/>
      <c r="T165" s="4"/>
    </row>
    <row r="166" ht="15.75" customHeight="1">
      <c r="A166" s="13"/>
      <c r="B166" s="28"/>
      <c r="C166" s="13"/>
      <c r="D166" s="4"/>
      <c r="E166" s="13"/>
      <c r="F166" s="28"/>
      <c r="G166" s="13"/>
      <c r="H166" s="4"/>
      <c r="I166" s="13"/>
      <c r="J166" s="28"/>
      <c r="K166" s="13"/>
      <c r="L166" s="4"/>
      <c r="M166" s="4"/>
      <c r="N166" s="4"/>
      <c r="P166" s="3"/>
      <c r="Q166" s="4"/>
      <c r="R166" s="4"/>
      <c r="S166" s="4"/>
      <c r="T166" s="4"/>
    </row>
    <row r="167" ht="15.75" customHeight="1">
      <c r="A167" s="13"/>
      <c r="B167" s="28"/>
      <c r="C167" s="13"/>
      <c r="D167" s="4"/>
      <c r="E167" s="13"/>
      <c r="F167" s="28"/>
      <c r="G167" s="13"/>
      <c r="H167" s="4"/>
      <c r="I167" s="13"/>
      <c r="J167" s="28"/>
      <c r="K167" s="13"/>
      <c r="L167" s="4"/>
      <c r="M167" s="4"/>
      <c r="N167" s="4"/>
      <c r="P167" s="3"/>
      <c r="Q167" s="4"/>
      <c r="R167" s="4"/>
      <c r="S167" s="4"/>
      <c r="T167" s="4"/>
    </row>
    <row r="168" ht="15.75" customHeight="1">
      <c r="A168" s="13"/>
      <c r="B168" s="28"/>
      <c r="C168" s="13"/>
      <c r="D168" s="4"/>
      <c r="E168" s="13"/>
      <c r="F168" s="28"/>
      <c r="G168" s="13"/>
      <c r="H168" s="4"/>
      <c r="I168" s="13"/>
      <c r="J168" s="28"/>
      <c r="K168" s="13"/>
      <c r="L168" s="4"/>
      <c r="M168" s="4"/>
      <c r="N168" s="4"/>
      <c r="P168" s="3"/>
      <c r="Q168" s="4"/>
      <c r="R168" s="4"/>
      <c r="S168" s="4"/>
      <c r="T168" s="4"/>
    </row>
    <row r="169" ht="15.75" customHeight="1">
      <c r="A169" s="13"/>
      <c r="B169" s="28"/>
      <c r="C169" s="13"/>
      <c r="D169" s="4"/>
      <c r="E169" s="13"/>
      <c r="F169" s="28"/>
      <c r="G169" s="13"/>
      <c r="H169" s="4"/>
      <c r="I169" s="13"/>
      <c r="J169" s="28"/>
      <c r="K169" s="13"/>
      <c r="L169" s="4"/>
      <c r="M169" s="4"/>
      <c r="N169" s="4"/>
      <c r="P169" s="3"/>
      <c r="Q169" s="4"/>
      <c r="R169" s="4"/>
      <c r="S169" s="4"/>
      <c r="T169" s="4"/>
    </row>
    <row r="170" ht="15.75" customHeight="1">
      <c r="A170" s="13"/>
      <c r="B170" s="28"/>
      <c r="C170" s="13"/>
      <c r="D170" s="4"/>
      <c r="E170" s="13"/>
      <c r="F170" s="28"/>
      <c r="G170" s="13"/>
      <c r="H170" s="4"/>
      <c r="I170" s="13"/>
      <c r="J170" s="28"/>
      <c r="K170" s="13"/>
      <c r="L170" s="4"/>
      <c r="M170" s="4"/>
      <c r="N170" s="4"/>
      <c r="P170" s="3"/>
      <c r="Q170" s="4"/>
      <c r="R170" s="4"/>
      <c r="S170" s="4"/>
      <c r="T170" s="4"/>
    </row>
    <row r="171" ht="15.75" customHeight="1">
      <c r="A171" s="13"/>
      <c r="B171" s="28"/>
      <c r="C171" s="13"/>
      <c r="D171" s="4"/>
      <c r="E171" s="13"/>
      <c r="F171" s="28"/>
      <c r="G171" s="13"/>
      <c r="H171" s="4"/>
      <c r="I171" s="13"/>
      <c r="J171" s="28"/>
      <c r="K171" s="13"/>
      <c r="L171" s="4"/>
      <c r="M171" s="4"/>
      <c r="N171" s="4"/>
      <c r="P171" s="3"/>
      <c r="Q171" s="4"/>
      <c r="R171" s="4"/>
      <c r="S171" s="4"/>
      <c r="T171" s="4"/>
    </row>
    <row r="172" ht="15.75" customHeight="1">
      <c r="A172" s="13"/>
      <c r="B172" s="28"/>
      <c r="C172" s="13"/>
      <c r="D172" s="4"/>
      <c r="E172" s="13"/>
      <c r="F172" s="28"/>
      <c r="G172" s="13"/>
      <c r="H172" s="4"/>
      <c r="I172" s="13"/>
      <c r="J172" s="28"/>
      <c r="K172" s="13"/>
      <c r="L172" s="4"/>
      <c r="M172" s="4"/>
      <c r="N172" s="4"/>
      <c r="P172" s="3"/>
      <c r="Q172" s="4"/>
      <c r="R172" s="4"/>
      <c r="S172" s="4"/>
      <c r="T172" s="4"/>
    </row>
    <row r="173" ht="15.75" customHeight="1">
      <c r="A173" s="13"/>
      <c r="B173" s="28"/>
      <c r="C173" s="13"/>
      <c r="D173" s="4"/>
      <c r="E173" s="13"/>
      <c r="F173" s="28"/>
      <c r="G173" s="13"/>
      <c r="H173" s="4"/>
      <c r="I173" s="13"/>
      <c r="J173" s="28"/>
      <c r="K173" s="13"/>
      <c r="L173" s="4"/>
      <c r="M173" s="4"/>
      <c r="N173" s="4"/>
      <c r="P173" s="3"/>
      <c r="Q173" s="4"/>
      <c r="R173" s="4"/>
      <c r="S173" s="4"/>
      <c r="T173" s="4"/>
    </row>
    <row r="174" ht="15.75" customHeight="1">
      <c r="A174" s="13"/>
      <c r="B174" s="28"/>
      <c r="C174" s="13"/>
      <c r="D174" s="4"/>
      <c r="E174" s="13"/>
      <c r="F174" s="28"/>
      <c r="G174" s="13"/>
      <c r="H174" s="4"/>
      <c r="I174" s="13"/>
      <c r="J174" s="28"/>
      <c r="K174" s="13"/>
      <c r="L174" s="4"/>
      <c r="M174" s="4"/>
      <c r="N174" s="4"/>
      <c r="P174" s="3"/>
      <c r="Q174" s="4"/>
      <c r="R174" s="4"/>
      <c r="S174" s="4"/>
      <c r="T174" s="4"/>
    </row>
    <row r="175" ht="15.75" customHeight="1">
      <c r="A175" s="13"/>
      <c r="B175" s="28"/>
      <c r="C175" s="13"/>
      <c r="D175" s="4"/>
      <c r="E175" s="13"/>
      <c r="F175" s="28"/>
      <c r="G175" s="13"/>
      <c r="H175" s="4"/>
      <c r="I175" s="13"/>
      <c r="J175" s="28"/>
      <c r="K175" s="13"/>
      <c r="L175" s="4"/>
      <c r="M175" s="4"/>
      <c r="N175" s="4"/>
      <c r="P175" s="3"/>
      <c r="Q175" s="4"/>
      <c r="R175" s="4"/>
      <c r="S175" s="4"/>
      <c r="T175" s="4"/>
    </row>
    <row r="176" ht="15.75" customHeight="1">
      <c r="A176" s="13"/>
      <c r="B176" s="28"/>
      <c r="C176" s="13"/>
      <c r="D176" s="4"/>
      <c r="E176" s="13"/>
      <c r="F176" s="28"/>
      <c r="G176" s="13"/>
      <c r="H176" s="4"/>
      <c r="I176" s="13"/>
      <c r="J176" s="28"/>
      <c r="K176" s="13"/>
      <c r="L176" s="4"/>
      <c r="M176" s="4"/>
      <c r="N176" s="4"/>
      <c r="P176" s="3"/>
      <c r="Q176" s="4"/>
      <c r="R176" s="4"/>
      <c r="S176" s="4"/>
      <c r="T176" s="4"/>
    </row>
    <row r="177" ht="15.75" customHeight="1">
      <c r="A177" s="13"/>
      <c r="B177" s="28"/>
      <c r="C177" s="13"/>
      <c r="D177" s="4"/>
      <c r="E177" s="13"/>
      <c r="F177" s="28"/>
      <c r="G177" s="13"/>
      <c r="H177" s="4"/>
      <c r="I177" s="13"/>
      <c r="J177" s="28"/>
      <c r="K177" s="13"/>
      <c r="L177" s="4"/>
      <c r="M177" s="4"/>
      <c r="N177" s="4"/>
      <c r="P177" s="3"/>
      <c r="Q177" s="4"/>
      <c r="R177" s="4"/>
      <c r="S177" s="4"/>
      <c r="T177" s="4"/>
    </row>
    <row r="178" ht="15.75" customHeight="1">
      <c r="A178" s="13"/>
      <c r="B178" s="28"/>
      <c r="C178" s="13"/>
      <c r="D178" s="4"/>
      <c r="E178" s="13"/>
      <c r="F178" s="28"/>
      <c r="G178" s="13"/>
      <c r="H178" s="4"/>
      <c r="I178" s="13"/>
      <c r="J178" s="28"/>
      <c r="K178" s="13"/>
      <c r="L178" s="4"/>
      <c r="M178" s="4"/>
      <c r="N178" s="4"/>
      <c r="P178" s="3"/>
      <c r="Q178" s="4"/>
      <c r="R178" s="4"/>
      <c r="S178" s="4"/>
      <c r="T178" s="4"/>
    </row>
    <row r="179" ht="15.75" customHeight="1">
      <c r="A179" s="13"/>
      <c r="B179" s="28"/>
      <c r="C179" s="13"/>
      <c r="D179" s="4"/>
      <c r="E179" s="13"/>
      <c r="F179" s="28"/>
      <c r="G179" s="13"/>
      <c r="H179" s="4"/>
      <c r="I179" s="13"/>
      <c r="J179" s="28"/>
      <c r="K179" s="13"/>
      <c r="L179" s="4"/>
      <c r="M179" s="4"/>
      <c r="N179" s="4"/>
      <c r="P179" s="3"/>
      <c r="Q179" s="4"/>
      <c r="R179" s="4"/>
      <c r="S179" s="4"/>
      <c r="T179" s="4"/>
    </row>
    <row r="180" ht="15.75" customHeight="1">
      <c r="A180" s="13"/>
      <c r="B180" s="28"/>
      <c r="C180" s="13"/>
      <c r="D180" s="4"/>
      <c r="E180" s="13"/>
      <c r="F180" s="28"/>
      <c r="G180" s="13"/>
      <c r="H180" s="4"/>
      <c r="I180" s="13"/>
      <c r="J180" s="28"/>
      <c r="K180" s="13"/>
      <c r="L180" s="4"/>
      <c r="M180" s="4"/>
      <c r="N180" s="4"/>
      <c r="P180" s="3"/>
      <c r="Q180" s="4"/>
      <c r="R180" s="4"/>
      <c r="S180" s="4"/>
      <c r="T180" s="4"/>
    </row>
    <row r="181" ht="15.75" customHeight="1">
      <c r="A181" s="13"/>
      <c r="B181" s="28"/>
      <c r="C181" s="13"/>
      <c r="D181" s="4"/>
      <c r="E181" s="13"/>
      <c r="F181" s="28"/>
      <c r="G181" s="13"/>
      <c r="H181" s="4"/>
      <c r="I181" s="13"/>
      <c r="J181" s="28"/>
      <c r="K181" s="13"/>
      <c r="L181" s="4"/>
      <c r="M181" s="4"/>
      <c r="N181" s="4"/>
      <c r="P181" s="3"/>
      <c r="Q181" s="4"/>
      <c r="R181" s="4"/>
      <c r="S181" s="4"/>
      <c r="T181" s="4"/>
    </row>
    <row r="182" ht="15.75" customHeight="1">
      <c r="A182" s="13"/>
      <c r="B182" s="28"/>
      <c r="C182" s="13"/>
      <c r="D182" s="4"/>
      <c r="E182" s="13"/>
      <c r="F182" s="28"/>
      <c r="G182" s="13"/>
      <c r="H182" s="4"/>
      <c r="I182" s="13"/>
      <c r="J182" s="28"/>
      <c r="K182" s="13"/>
      <c r="L182" s="4"/>
      <c r="M182" s="4"/>
      <c r="N182" s="4"/>
      <c r="P182" s="3"/>
      <c r="Q182" s="4"/>
      <c r="R182" s="4"/>
      <c r="S182" s="4"/>
      <c r="T182" s="4"/>
    </row>
    <row r="183" ht="15.75" customHeight="1">
      <c r="A183" s="13"/>
      <c r="B183" s="28"/>
      <c r="C183" s="13"/>
      <c r="D183" s="4"/>
      <c r="E183" s="13"/>
      <c r="F183" s="28"/>
      <c r="G183" s="13"/>
      <c r="H183" s="4"/>
      <c r="I183" s="13"/>
      <c r="J183" s="28"/>
      <c r="K183" s="13"/>
      <c r="L183" s="4"/>
      <c r="M183" s="4"/>
      <c r="N183" s="4"/>
      <c r="P183" s="3"/>
      <c r="Q183" s="4"/>
      <c r="R183" s="4"/>
      <c r="S183" s="4"/>
      <c r="T183" s="4"/>
    </row>
    <row r="184" ht="15.75" customHeight="1">
      <c r="A184" s="13"/>
      <c r="B184" s="28"/>
      <c r="C184" s="13"/>
      <c r="D184" s="4"/>
      <c r="E184" s="13"/>
      <c r="F184" s="28"/>
      <c r="G184" s="13"/>
      <c r="H184" s="4"/>
      <c r="I184" s="13"/>
      <c r="J184" s="28"/>
      <c r="K184" s="13"/>
      <c r="L184" s="4"/>
      <c r="M184" s="4"/>
      <c r="N184" s="4"/>
      <c r="P184" s="3"/>
      <c r="Q184" s="4"/>
      <c r="R184" s="4"/>
      <c r="S184" s="4"/>
      <c r="T184" s="4"/>
    </row>
    <row r="185" ht="15.75" customHeight="1">
      <c r="A185" s="13"/>
      <c r="B185" s="28"/>
      <c r="C185" s="13"/>
      <c r="D185" s="4"/>
      <c r="E185" s="13"/>
      <c r="F185" s="28"/>
      <c r="G185" s="13"/>
      <c r="H185" s="4"/>
      <c r="I185" s="13"/>
      <c r="J185" s="28"/>
      <c r="K185" s="13"/>
      <c r="L185" s="4"/>
      <c r="M185" s="4"/>
      <c r="N185" s="4"/>
      <c r="P185" s="3"/>
      <c r="Q185" s="4"/>
      <c r="R185" s="4"/>
      <c r="S185" s="4"/>
      <c r="T185" s="4"/>
    </row>
    <row r="186" ht="15.75" customHeight="1">
      <c r="A186" s="13"/>
      <c r="B186" s="28"/>
      <c r="C186" s="13"/>
      <c r="D186" s="4"/>
      <c r="E186" s="13"/>
      <c r="F186" s="28"/>
      <c r="G186" s="13"/>
      <c r="H186" s="4"/>
      <c r="I186" s="13"/>
      <c r="J186" s="28"/>
      <c r="K186" s="13"/>
      <c r="L186" s="4"/>
      <c r="M186" s="4"/>
      <c r="N186" s="4"/>
      <c r="P186" s="3"/>
      <c r="Q186" s="4"/>
      <c r="R186" s="4"/>
      <c r="S186" s="4"/>
      <c r="T186" s="4"/>
    </row>
    <row r="187" ht="15.75" customHeight="1">
      <c r="A187" s="13"/>
      <c r="B187" s="28"/>
      <c r="C187" s="13"/>
      <c r="D187" s="4"/>
      <c r="E187" s="13"/>
      <c r="F187" s="28"/>
      <c r="G187" s="13"/>
      <c r="H187" s="4"/>
      <c r="I187" s="13"/>
      <c r="J187" s="28"/>
      <c r="K187" s="13"/>
      <c r="L187" s="4"/>
      <c r="M187" s="4"/>
      <c r="N187" s="4"/>
      <c r="P187" s="3"/>
      <c r="Q187" s="4"/>
      <c r="R187" s="4"/>
      <c r="S187" s="4"/>
      <c r="T187" s="4"/>
    </row>
    <row r="188" ht="15.75" customHeight="1">
      <c r="A188" s="13"/>
      <c r="B188" s="28"/>
      <c r="C188" s="13"/>
      <c r="D188" s="4"/>
      <c r="E188" s="13"/>
      <c r="F188" s="28"/>
      <c r="G188" s="13"/>
      <c r="H188" s="4"/>
      <c r="I188" s="13"/>
      <c r="J188" s="28"/>
      <c r="K188" s="13"/>
      <c r="L188" s="4"/>
      <c r="M188" s="4"/>
      <c r="N188" s="4"/>
      <c r="P188" s="3"/>
      <c r="Q188" s="4"/>
      <c r="R188" s="4"/>
      <c r="S188" s="4"/>
      <c r="T188" s="4"/>
    </row>
    <row r="189" ht="15.75" customHeight="1">
      <c r="A189" s="13"/>
      <c r="B189" s="28"/>
      <c r="C189" s="13"/>
      <c r="D189" s="4"/>
      <c r="E189" s="13"/>
      <c r="F189" s="28"/>
      <c r="G189" s="13"/>
      <c r="H189" s="4"/>
      <c r="I189" s="13"/>
      <c r="J189" s="28"/>
      <c r="K189" s="13"/>
      <c r="L189" s="4"/>
      <c r="M189" s="4"/>
      <c r="N189" s="4"/>
      <c r="P189" s="3"/>
      <c r="Q189" s="4"/>
      <c r="R189" s="4"/>
      <c r="S189" s="4"/>
      <c r="T189" s="4"/>
    </row>
    <row r="190" ht="15.75" customHeight="1">
      <c r="A190" s="13"/>
      <c r="B190" s="28"/>
      <c r="C190" s="13"/>
      <c r="D190" s="4"/>
      <c r="E190" s="13"/>
      <c r="F190" s="28"/>
      <c r="G190" s="13"/>
      <c r="H190" s="4"/>
      <c r="I190" s="13"/>
      <c r="J190" s="28"/>
      <c r="K190" s="13"/>
      <c r="L190" s="4"/>
      <c r="M190" s="4"/>
      <c r="N190" s="4"/>
      <c r="P190" s="3"/>
      <c r="Q190" s="4"/>
      <c r="R190" s="4"/>
      <c r="S190" s="4"/>
      <c r="T190" s="4"/>
    </row>
    <row r="191" ht="15.75" customHeight="1">
      <c r="A191" s="13"/>
      <c r="B191" s="28"/>
      <c r="C191" s="13"/>
      <c r="D191" s="4"/>
      <c r="E191" s="13"/>
      <c r="F191" s="28"/>
      <c r="G191" s="13"/>
      <c r="H191" s="4"/>
      <c r="I191" s="13"/>
      <c r="J191" s="28"/>
      <c r="K191" s="13"/>
      <c r="L191" s="4"/>
      <c r="M191" s="4"/>
      <c r="N191" s="4"/>
      <c r="P191" s="3"/>
      <c r="Q191" s="4"/>
      <c r="R191" s="4"/>
      <c r="S191" s="4"/>
      <c r="T191" s="4"/>
    </row>
    <row r="192" ht="15.75" customHeight="1">
      <c r="A192" s="13"/>
      <c r="B192" s="28"/>
      <c r="C192" s="13"/>
      <c r="D192" s="4"/>
      <c r="E192" s="13"/>
      <c r="F192" s="28"/>
      <c r="G192" s="13"/>
      <c r="H192" s="4"/>
      <c r="I192" s="13"/>
      <c r="J192" s="28"/>
      <c r="K192" s="13"/>
      <c r="L192" s="4"/>
      <c r="M192" s="4"/>
      <c r="N192" s="4"/>
      <c r="P192" s="3"/>
      <c r="Q192" s="4"/>
      <c r="R192" s="4"/>
      <c r="S192" s="4"/>
      <c r="T192" s="4"/>
    </row>
    <row r="193" ht="15.75" customHeight="1">
      <c r="A193" s="13"/>
      <c r="B193" s="28"/>
      <c r="C193" s="13"/>
      <c r="D193" s="4"/>
      <c r="E193" s="13"/>
      <c r="F193" s="28"/>
      <c r="G193" s="13"/>
      <c r="H193" s="4"/>
      <c r="I193" s="13"/>
      <c r="J193" s="28"/>
      <c r="K193" s="13"/>
      <c r="L193" s="4"/>
      <c r="M193" s="4"/>
      <c r="N193" s="4"/>
      <c r="P193" s="3"/>
      <c r="Q193" s="4"/>
      <c r="R193" s="4"/>
      <c r="S193" s="4"/>
      <c r="T193" s="4"/>
    </row>
    <row r="194" ht="15.75" customHeight="1">
      <c r="A194" s="13"/>
      <c r="B194" s="28"/>
      <c r="C194" s="13"/>
      <c r="D194" s="4"/>
      <c r="E194" s="13"/>
      <c r="F194" s="28"/>
      <c r="G194" s="13"/>
      <c r="H194" s="4"/>
      <c r="I194" s="13"/>
      <c r="J194" s="28"/>
      <c r="K194" s="13"/>
      <c r="L194" s="4"/>
      <c r="M194" s="4"/>
      <c r="N194" s="4"/>
      <c r="P194" s="3"/>
      <c r="Q194" s="4"/>
      <c r="R194" s="4"/>
      <c r="S194" s="4"/>
      <c r="T194" s="4"/>
    </row>
    <row r="195" ht="15.75" customHeight="1">
      <c r="A195" s="13"/>
      <c r="B195" s="28"/>
      <c r="C195" s="13"/>
      <c r="D195" s="4"/>
      <c r="E195" s="13"/>
      <c r="F195" s="28"/>
      <c r="G195" s="13"/>
      <c r="H195" s="4"/>
      <c r="I195" s="13"/>
      <c r="J195" s="28"/>
      <c r="K195" s="13"/>
      <c r="L195" s="4"/>
      <c r="M195" s="4"/>
      <c r="N195" s="4"/>
      <c r="P195" s="3"/>
      <c r="Q195" s="4"/>
      <c r="R195" s="4"/>
      <c r="S195" s="4"/>
      <c r="T195" s="4"/>
    </row>
    <row r="196" ht="15.75" customHeight="1">
      <c r="A196" s="13"/>
      <c r="B196" s="28"/>
      <c r="C196" s="13"/>
      <c r="D196" s="4"/>
      <c r="E196" s="13"/>
      <c r="F196" s="28"/>
      <c r="G196" s="13"/>
      <c r="H196" s="4"/>
      <c r="I196" s="13"/>
      <c r="J196" s="28"/>
      <c r="K196" s="13"/>
      <c r="L196" s="4"/>
      <c r="M196" s="4"/>
      <c r="N196" s="4"/>
      <c r="P196" s="3"/>
      <c r="Q196" s="4"/>
      <c r="R196" s="4"/>
      <c r="S196" s="4"/>
      <c r="T196" s="4"/>
    </row>
    <row r="197" ht="15.75" customHeight="1">
      <c r="A197" s="13"/>
      <c r="B197" s="28"/>
      <c r="C197" s="13"/>
      <c r="D197" s="4"/>
      <c r="E197" s="13"/>
      <c r="F197" s="28"/>
      <c r="G197" s="13"/>
      <c r="H197" s="4"/>
      <c r="I197" s="13"/>
      <c r="J197" s="28"/>
      <c r="K197" s="13"/>
      <c r="L197" s="4"/>
      <c r="M197" s="4"/>
      <c r="N197" s="4"/>
      <c r="P197" s="3"/>
      <c r="Q197" s="4"/>
      <c r="R197" s="4"/>
      <c r="S197" s="4"/>
      <c r="T197" s="4"/>
    </row>
    <row r="198" ht="15.75" customHeight="1">
      <c r="A198" s="13"/>
      <c r="B198" s="28"/>
      <c r="C198" s="13"/>
      <c r="D198" s="4"/>
      <c r="E198" s="13"/>
      <c r="F198" s="28"/>
      <c r="G198" s="13"/>
      <c r="H198" s="4"/>
      <c r="I198" s="13"/>
      <c r="J198" s="28"/>
      <c r="K198" s="13"/>
      <c r="L198" s="4"/>
      <c r="M198" s="4"/>
      <c r="N198" s="4"/>
      <c r="P198" s="3"/>
      <c r="Q198" s="4"/>
      <c r="R198" s="4"/>
      <c r="S198" s="4"/>
      <c r="T198" s="4"/>
    </row>
    <row r="199" ht="15.75" customHeight="1">
      <c r="A199" s="13"/>
      <c r="B199" s="28"/>
      <c r="C199" s="13"/>
      <c r="D199" s="4"/>
      <c r="E199" s="13"/>
      <c r="F199" s="28"/>
      <c r="G199" s="13"/>
      <c r="H199" s="4"/>
      <c r="I199" s="13"/>
      <c r="J199" s="28"/>
      <c r="K199" s="13"/>
      <c r="L199" s="4"/>
      <c r="M199" s="4"/>
      <c r="N199" s="4"/>
      <c r="P199" s="3"/>
      <c r="Q199" s="4"/>
      <c r="R199" s="4"/>
      <c r="S199" s="4"/>
      <c r="T199" s="4"/>
    </row>
    <row r="200" ht="15.75" customHeight="1">
      <c r="A200" s="13"/>
      <c r="B200" s="28"/>
      <c r="C200" s="13"/>
      <c r="D200" s="4"/>
      <c r="E200" s="13"/>
      <c r="F200" s="28"/>
      <c r="G200" s="13"/>
      <c r="H200" s="4"/>
      <c r="I200" s="13"/>
      <c r="J200" s="28"/>
      <c r="K200" s="13"/>
      <c r="L200" s="4"/>
      <c r="M200" s="4"/>
      <c r="N200" s="4"/>
      <c r="P200" s="3"/>
      <c r="Q200" s="4"/>
      <c r="R200" s="4"/>
      <c r="S200" s="4"/>
      <c r="T200" s="4"/>
    </row>
    <row r="201" ht="15.75" customHeight="1">
      <c r="A201" s="13"/>
      <c r="B201" s="28"/>
      <c r="C201" s="13"/>
      <c r="D201" s="4"/>
      <c r="E201" s="13"/>
      <c r="F201" s="28"/>
      <c r="G201" s="13"/>
      <c r="H201" s="4"/>
      <c r="I201" s="13"/>
      <c r="J201" s="28"/>
      <c r="K201" s="13"/>
      <c r="L201" s="4"/>
      <c r="M201" s="4"/>
      <c r="N201" s="4"/>
      <c r="P201" s="3"/>
      <c r="Q201" s="4"/>
      <c r="R201" s="4"/>
      <c r="S201" s="4"/>
      <c r="T201" s="4"/>
    </row>
    <row r="202" ht="15.75" customHeight="1">
      <c r="A202" s="13"/>
      <c r="B202" s="28"/>
      <c r="C202" s="13"/>
      <c r="D202" s="4"/>
      <c r="E202" s="13"/>
      <c r="F202" s="28"/>
      <c r="G202" s="13"/>
      <c r="H202" s="4"/>
      <c r="I202" s="13"/>
      <c r="J202" s="28"/>
      <c r="K202" s="13"/>
      <c r="L202" s="4"/>
      <c r="M202" s="4"/>
      <c r="N202" s="4"/>
      <c r="P202" s="3"/>
      <c r="Q202" s="4"/>
      <c r="R202" s="4"/>
      <c r="S202" s="4"/>
      <c r="T202" s="4"/>
    </row>
    <row r="203" ht="15.75" customHeight="1">
      <c r="A203" s="13"/>
      <c r="B203" s="28"/>
      <c r="C203" s="13"/>
      <c r="D203" s="4"/>
      <c r="E203" s="13"/>
      <c r="F203" s="28"/>
      <c r="G203" s="13"/>
      <c r="H203" s="4"/>
      <c r="I203" s="13"/>
      <c r="J203" s="28"/>
      <c r="K203" s="13"/>
      <c r="L203" s="4"/>
      <c r="M203" s="4"/>
      <c r="N203" s="4"/>
      <c r="P203" s="3"/>
      <c r="Q203" s="4"/>
      <c r="R203" s="4"/>
      <c r="S203" s="4"/>
      <c r="T203" s="4"/>
    </row>
    <row r="204" ht="15.75" customHeight="1">
      <c r="A204" s="13"/>
      <c r="B204" s="28"/>
      <c r="C204" s="13"/>
      <c r="D204" s="4"/>
      <c r="E204" s="13"/>
      <c r="F204" s="28"/>
      <c r="G204" s="13"/>
      <c r="H204" s="4"/>
      <c r="I204" s="13"/>
      <c r="J204" s="28"/>
      <c r="K204" s="13"/>
      <c r="L204" s="4"/>
      <c r="M204" s="4"/>
      <c r="N204" s="4"/>
      <c r="P204" s="3"/>
      <c r="Q204" s="4"/>
      <c r="R204" s="4"/>
      <c r="S204" s="4"/>
      <c r="T204" s="4"/>
    </row>
    <row r="205" ht="15.75" customHeight="1">
      <c r="A205" s="13"/>
      <c r="B205" s="28"/>
      <c r="C205" s="13"/>
      <c r="D205" s="4"/>
      <c r="E205" s="13"/>
      <c r="F205" s="28"/>
      <c r="G205" s="13"/>
      <c r="H205" s="4"/>
      <c r="I205" s="13"/>
      <c r="J205" s="28"/>
      <c r="K205" s="13"/>
      <c r="L205" s="4"/>
      <c r="M205" s="4"/>
      <c r="N205" s="4"/>
      <c r="P205" s="3"/>
      <c r="Q205" s="4"/>
      <c r="R205" s="4"/>
      <c r="S205" s="4"/>
      <c r="T205" s="4"/>
    </row>
    <row r="206" ht="15.75" customHeight="1">
      <c r="A206" s="13"/>
      <c r="B206" s="28"/>
      <c r="C206" s="13"/>
      <c r="D206" s="4"/>
      <c r="E206" s="13"/>
      <c r="F206" s="28"/>
      <c r="G206" s="13"/>
      <c r="H206" s="4"/>
      <c r="I206" s="13"/>
      <c r="J206" s="28"/>
      <c r="K206" s="13"/>
      <c r="L206" s="4"/>
      <c r="M206" s="4"/>
      <c r="N206" s="4"/>
      <c r="P206" s="3"/>
      <c r="Q206" s="4"/>
      <c r="R206" s="4"/>
      <c r="S206" s="4"/>
      <c r="T206" s="4"/>
    </row>
    <row r="207" ht="15.75" customHeight="1">
      <c r="A207" s="13"/>
      <c r="B207" s="28"/>
      <c r="C207" s="13"/>
      <c r="D207" s="4"/>
      <c r="E207" s="13"/>
      <c r="F207" s="28"/>
      <c r="G207" s="13"/>
      <c r="H207" s="4"/>
      <c r="I207" s="13"/>
      <c r="J207" s="28"/>
      <c r="K207" s="13"/>
      <c r="L207" s="4"/>
      <c r="M207" s="4"/>
      <c r="N207" s="4"/>
      <c r="P207" s="3"/>
      <c r="Q207" s="4"/>
      <c r="R207" s="4"/>
      <c r="S207" s="4"/>
      <c r="T207" s="4"/>
    </row>
    <row r="208" ht="15.75" customHeight="1">
      <c r="A208" s="13"/>
      <c r="B208" s="28"/>
      <c r="C208" s="13"/>
      <c r="D208" s="4"/>
      <c r="E208" s="13"/>
      <c r="F208" s="28"/>
      <c r="G208" s="13"/>
      <c r="H208" s="4"/>
      <c r="I208" s="13"/>
      <c r="J208" s="28"/>
      <c r="K208" s="13"/>
      <c r="L208" s="4"/>
      <c r="M208" s="4"/>
      <c r="N208" s="4"/>
      <c r="P208" s="3"/>
      <c r="Q208" s="4"/>
      <c r="R208" s="4"/>
      <c r="S208" s="4"/>
      <c r="T208" s="4"/>
    </row>
    <row r="209" ht="15.75" customHeight="1">
      <c r="A209" s="13"/>
      <c r="B209" s="28"/>
      <c r="C209" s="13"/>
      <c r="D209" s="4"/>
      <c r="E209" s="13"/>
      <c r="F209" s="28"/>
      <c r="G209" s="13"/>
      <c r="H209" s="4"/>
      <c r="I209" s="13"/>
      <c r="J209" s="28"/>
      <c r="K209" s="13"/>
      <c r="L209" s="4"/>
      <c r="M209" s="4"/>
      <c r="N209" s="4"/>
      <c r="P209" s="3"/>
      <c r="Q209" s="4"/>
      <c r="R209" s="4"/>
      <c r="S209" s="4"/>
      <c r="T209" s="4"/>
    </row>
    <row r="210" ht="15.75" customHeight="1">
      <c r="A210" s="13"/>
      <c r="B210" s="28"/>
      <c r="C210" s="13"/>
      <c r="D210" s="4"/>
      <c r="E210" s="13"/>
      <c r="F210" s="28"/>
      <c r="G210" s="13"/>
      <c r="H210" s="4"/>
      <c r="I210" s="13"/>
      <c r="J210" s="28"/>
      <c r="K210" s="13"/>
      <c r="L210" s="4"/>
      <c r="M210" s="4"/>
      <c r="N210" s="4"/>
      <c r="P210" s="3"/>
      <c r="Q210" s="4"/>
      <c r="R210" s="4"/>
      <c r="S210" s="4"/>
      <c r="T210" s="4"/>
    </row>
    <row r="211" ht="15.75" customHeight="1">
      <c r="A211" s="13"/>
      <c r="B211" s="28"/>
      <c r="C211" s="13"/>
      <c r="D211" s="4"/>
      <c r="E211" s="13"/>
      <c r="F211" s="28"/>
      <c r="G211" s="13"/>
      <c r="H211" s="4"/>
      <c r="I211" s="13"/>
      <c r="J211" s="28"/>
      <c r="K211" s="13"/>
      <c r="L211" s="4"/>
      <c r="M211" s="4"/>
      <c r="N211" s="4"/>
      <c r="P211" s="3"/>
      <c r="Q211" s="4"/>
      <c r="R211" s="4"/>
      <c r="S211" s="4"/>
      <c r="T211" s="4"/>
    </row>
    <row r="212" ht="15.75" customHeight="1">
      <c r="A212" s="13"/>
      <c r="B212" s="28"/>
      <c r="C212" s="13"/>
      <c r="D212" s="4"/>
      <c r="E212" s="13"/>
      <c r="F212" s="28"/>
      <c r="G212" s="13"/>
      <c r="H212" s="4"/>
      <c r="I212" s="13"/>
      <c r="J212" s="28"/>
      <c r="K212" s="13"/>
      <c r="L212" s="4"/>
      <c r="M212" s="4"/>
      <c r="N212" s="4"/>
      <c r="P212" s="3"/>
      <c r="Q212" s="4"/>
      <c r="R212" s="4"/>
      <c r="S212" s="4"/>
      <c r="T212" s="4"/>
    </row>
    <row r="213" ht="15.75" customHeight="1">
      <c r="A213" s="13"/>
      <c r="B213" s="28"/>
      <c r="C213" s="13"/>
      <c r="D213" s="4"/>
      <c r="E213" s="13"/>
      <c r="F213" s="28"/>
      <c r="G213" s="13"/>
      <c r="H213" s="4"/>
      <c r="I213" s="13"/>
      <c r="J213" s="28"/>
      <c r="K213" s="13"/>
      <c r="L213" s="4"/>
      <c r="M213" s="4"/>
      <c r="N213" s="4"/>
      <c r="P213" s="3"/>
      <c r="Q213" s="4"/>
      <c r="R213" s="4"/>
      <c r="S213" s="4"/>
      <c r="T213" s="4"/>
    </row>
    <row r="214" ht="15.75" customHeight="1">
      <c r="A214" s="13"/>
      <c r="B214" s="28"/>
      <c r="C214" s="13"/>
      <c r="D214" s="4"/>
      <c r="E214" s="13"/>
      <c r="F214" s="28"/>
      <c r="G214" s="13"/>
      <c r="H214" s="4"/>
      <c r="I214" s="13"/>
      <c r="J214" s="28"/>
      <c r="K214" s="13"/>
      <c r="L214" s="4"/>
      <c r="M214" s="4"/>
      <c r="N214" s="4"/>
      <c r="P214" s="3"/>
      <c r="Q214" s="4"/>
      <c r="R214" s="4"/>
      <c r="S214" s="4"/>
      <c r="T214" s="4"/>
    </row>
    <row r="215" ht="15.75" customHeight="1">
      <c r="A215" s="13"/>
      <c r="B215" s="28"/>
      <c r="C215" s="13"/>
      <c r="D215" s="4"/>
      <c r="E215" s="13"/>
      <c r="F215" s="28"/>
      <c r="G215" s="13"/>
      <c r="H215" s="4"/>
      <c r="I215" s="13"/>
      <c r="J215" s="28"/>
      <c r="K215" s="13"/>
      <c r="L215" s="4"/>
      <c r="M215" s="4"/>
      <c r="N215" s="4"/>
      <c r="P215" s="3"/>
      <c r="Q215" s="4"/>
      <c r="R215" s="4"/>
      <c r="S215" s="4"/>
      <c r="T215" s="4"/>
    </row>
    <row r="216" ht="15.75" customHeight="1">
      <c r="A216" s="13"/>
      <c r="B216" s="28"/>
      <c r="C216" s="13"/>
      <c r="D216" s="4"/>
      <c r="E216" s="13"/>
      <c r="F216" s="28"/>
      <c r="G216" s="13"/>
      <c r="H216" s="4"/>
      <c r="I216" s="13"/>
      <c r="J216" s="28"/>
      <c r="K216" s="13"/>
      <c r="L216" s="4"/>
      <c r="M216" s="4"/>
      <c r="N216" s="4"/>
      <c r="P216" s="3"/>
      <c r="Q216" s="4"/>
      <c r="R216" s="4"/>
      <c r="S216" s="4"/>
      <c r="T216" s="4"/>
    </row>
    <row r="217" ht="15.75" customHeight="1">
      <c r="A217" s="13"/>
      <c r="B217" s="28"/>
      <c r="C217" s="13"/>
      <c r="D217" s="4"/>
      <c r="E217" s="13"/>
      <c r="F217" s="28"/>
      <c r="G217" s="13"/>
      <c r="H217" s="4"/>
      <c r="I217" s="13"/>
      <c r="J217" s="28"/>
      <c r="K217" s="13"/>
      <c r="L217" s="4"/>
      <c r="M217" s="4"/>
      <c r="N217" s="4"/>
      <c r="P217" s="3"/>
      <c r="Q217" s="4"/>
      <c r="R217" s="4"/>
      <c r="S217" s="4"/>
      <c r="T217" s="4"/>
    </row>
    <row r="218" ht="15.75" customHeight="1">
      <c r="A218" s="13"/>
      <c r="B218" s="28"/>
      <c r="C218" s="13"/>
      <c r="D218" s="4"/>
      <c r="E218" s="13"/>
      <c r="F218" s="28"/>
      <c r="G218" s="13"/>
      <c r="H218" s="4"/>
      <c r="I218" s="13"/>
      <c r="J218" s="28"/>
      <c r="K218" s="13"/>
      <c r="L218" s="4"/>
      <c r="M218" s="4"/>
      <c r="N218" s="4"/>
      <c r="P218" s="3"/>
      <c r="Q218" s="4"/>
      <c r="R218" s="4"/>
      <c r="S218" s="4"/>
      <c r="T218" s="4"/>
    </row>
    <row r="219" ht="15.75" customHeight="1">
      <c r="A219" s="13"/>
      <c r="B219" s="28"/>
      <c r="C219" s="13"/>
      <c r="D219" s="4"/>
      <c r="E219" s="13"/>
      <c r="F219" s="28"/>
      <c r="G219" s="13"/>
      <c r="H219" s="4"/>
      <c r="I219" s="13"/>
      <c r="J219" s="28"/>
      <c r="K219" s="13"/>
      <c r="L219" s="4"/>
      <c r="M219" s="4"/>
      <c r="N219" s="4"/>
      <c r="P219" s="3"/>
      <c r="Q219" s="4"/>
      <c r="R219" s="4"/>
      <c r="S219" s="4"/>
      <c r="T219" s="4"/>
    </row>
    <row r="220" ht="15.75" customHeight="1">
      <c r="A220" s="13"/>
      <c r="B220" s="28"/>
      <c r="C220" s="13"/>
      <c r="D220" s="4"/>
      <c r="E220" s="13"/>
      <c r="F220" s="28"/>
      <c r="G220" s="13"/>
      <c r="H220" s="4"/>
      <c r="I220" s="13"/>
      <c r="J220" s="28"/>
      <c r="K220" s="13"/>
      <c r="L220" s="4"/>
      <c r="M220" s="4"/>
      <c r="N220" s="4"/>
      <c r="P220" s="3"/>
      <c r="Q220" s="4"/>
      <c r="R220" s="4"/>
      <c r="S220" s="4"/>
      <c r="T220" s="4"/>
    </row>
    <row r="221" ht="15.75" customHeight="1">
      <c r="A221" s="13"/>
      <c r="B221" s="28"/>
      <c r="C221" s="13"/>
      <c r="D221" s="4"/>
      <c r="E221" s="13"/>
      <c r="F221" s="28"/>
      <c r="G221" s="13"/>
      <c r="H221" s="4"/>
      <c r="I221" s="13"/>
      <c r="J221" s="28"/>
      <c r="K221" s="13"/>
      <c r="L221" s="4"/>
      <c r="M221" s="4"/>
      <c r="N221" s="4"/>
      <c r="P221" s="3"/>
      <c r="Q221" s="4"/>
      <c r="R221" s="4"/>
      <c r="S221" s="4"/>
      <c r="T221" s="4"/>
    </row>
    <row r="222" ht="15.75" customHeight="1">
      <c r="A222" s="13"/>
      <c r="B222" s="28"/>
      <c r="C222" s="13"/>
      <c r="D222" s="4"/>
      <c r="E222" s="13"/>
      <c r="F222" s="28"/>
      <c r="G222" s="13"/>
      <c r="H222" s="4"/>
      <c r="I222" s="13"/>
      <c r="J222" s="28"/>
      <c r="K222" s="13"/>
      <c r="L222" s="4"/>
      <c r="M222" s="4"/>
      <c r="N222" s="4"/>
      <c r="P222" s="3"/>
      <c r="Q222" s="4"/>
      <c r="R222" s="4"/>
      <c r="S222" s="4"/>
      <c r="T222" s="4"/>
    </row>
    <row r="223" ht="15.75" customHeight="1">
      <c r="A223" s="13"/>
      <c r="B223" s="28"/>
      <c r="C223" s="13"/>
      <c r="D223" s="4"/>
      <c r="E223" s="13"/>
      <c r="F223" s="28"/>
      <c r="G223" s="13"/>
      <c r="H223" s="4"/>
      <c r="I223" s="13"/>
      <c r="J223" s="28"/>
      <c r="K223" s="13"/>
      <c r="L223" s="4"/>
      <c r="M223" s="4"/>
      <c r="N223" s="4"/>
      <c r="P223" s="3"/>
      <c r="Q223" s="4"/>
      <c r="R223" s="4"/>
      <c r="S223" s="4"/>
      <c r="T223" s="4"/>
    </row>
    <row r="224" ht="15.75" customHeight="1">
      <c r="A224" s="13"/>
      <c r="B224" s="28"/>
      <c r="C224" s="13"/>
      <c r="D224" s="4"/>
      <c r="E224" s="13"/>
      <c r="F224" s="28"/>
      <c r="G224" s="13"/>
      <c r="H224" s="4"/>
      <c r="I224" s="13"/>
      <c r="J224" s="28"/>
      <c r="K224" s="13"/>
      <c r="L224" s="4"/>
      <c r="M224" s="4"/>
      <c r="N224" s="4"/>
      <c r="P224" s="3"/>
      <c r="Q224" s="4"/>
      <c r="R224" s="4"/>
      <c r="S224" s="4"/>
      <c r="T224" s="4"/>
    </row>
    <row r="225" ht="15.75" customHeight="1">
      <c r="A225" s="13"/>
      <c r="B225" s="28"/>
      <c r="C225" s="13"/>
      <c r="D225" s="4"/>
      <c r="E225" s="13"/>
      <c r="F225" s="28"/>
      <c r="G225" s="13"/>
      <c r="H225" s="4"/>
      <c r="I225" s="13"/>
      <c r="J225" s="28"/>
      <c r="K225" s="13"/>
      <c r="L225" s="4"/>
      <c r="M225" s="4"/>
      <c r="N225" s="4"/>
      <c r="P225" s="3"/>
      <c r="Q225" s="4"/>
      <c r="R225" s="4"/>
      <c r="S225" s="4"/>
      <c r="T225" s="4"/>
    </row>
    <row r="226" ht="15.75" customHeight="1">
      <c r="A226" s="13"/>
      <c r="B226" s="28"/>
      <c r="C226" s="13"/>
      <c r="D226" s="4"/>
      <c r="E226" s="13"/>
      <c r="F226" s="28"/>
      <c r="G226" s="13"/>
      <c r="H226" s="4"/>
      <c r="I226" s="13"/>
      <c r="J226" s="28"/>
      <c r="K226" s="13"/>
      <c r="L226" s="4"/>
      <c r="M226" s="4"/>
      <c r="N226" s="4"/>
      <c r="P226" s="3"/>
      <c r="Q226" s="4"/>
      <c r="R226" s="4"/>
      <c r="S226" s="4"/>
      <c r="T226" s="4"/>
    </row>
    <row r="227" ht="15.75" customHeight="1">
      <c r="A227" s="13"/>
      <c r="B227" s="28"/>
      <c r="C227" s="13"/>
      <c r="D227" s="4"/>
      <c r="E227" s="13"/>
      <c r="F227" s="28"/>
      <c r="G227" s="13"/>
      <c r="H227" s="4"/>
      <c r="I227" s="13"/>
      <c r="J227" s="28"/>
      <c r="K227" s="13"/>
      <c r="L227" s="4"/>
      <c r="M227" s="4"/>
      <c r="N227" s="4"/>
      <c r="P227" s="3"/>
      <c r="Q227" s="4"/>
      <c r="R227" s="4"/>
      <c r="S227" s="4"/>
      <c r="T227" s="4"/>
    </row>
    <row r="228" ht="15.75" customHeight="1">
      <c r="A228" s="13"/>
      <c r="B228" s="28"/>
      <c r="C228" s="13"/>
      <c r="D228" s="4"/>
      <c r="E228" s="13"/>
      <c r="F228" s="28"/>
      <c r="G228" s="13"/>
      <c r="H228" s="4"/>
      <c r="I228" s="13"/>
      <c r="J228" s="28"/>
      <c r="K228" s="13"/>
      <c r="L228" s="4"/>
      <c r="M228" s="4"/>
      <c r="N228" s="4"/>
      <c r="P228" s="3"/>
      <c r="Q228" s="4"/>
      <c r="R228" s="4"/>
      <c r="S228" s="4"/>
      <c r="T228" s="4"/>
    </row>
    <row r="229" ht="15.75" customHeight="1">
      <c r="A229" s="13"/>
      <c r="B229" s="28"/>
      <c r="C229" s="13"/>
      <c r="D229" s="4"/>
      <c r="E229" s="13"/>
      <c r="F229" s="28"/>
      <c r="G229" s="13"/>
      <c r="H229" s="4"/>
      <c r="I229" s="13"/>
      <c r="J229" s="28"/>
      <c r="K229" s="13"/>
      <c r="L229" s="4"/>
      <c r="M229" s="4"/>
      <c r="N229" s="4"/>
      <c r="P229" s="3"/>
      <c r="Q229" s="4"/>
      <c r="R229" s="4"/>
      <c r="S229" s="4"/>
      <c r="T229" s="4"/>
    </row>
    <row r="230" ht="15.75" customHeight="1">
      <c r="A230" s="13"/>
      <c r="B230" s="28"/>
      <c r="C230" s="13"/>
      <c r="D230" s="4"/>
      <c r="E230" s="13"/>
      <c r="F230" s="28"/>
      <c r="G230" s="13"/>
      <c r="H230" s="4"/>
      <c r="I230" s="13"/>
      <c r="J230" s="28"/>
      <c r="K230" s="13"/>
      <c r="L230" s="4"/>
      <c r="M230" s="4"/>
      <c r="N230" s="4"/>
      <c r="P230" s="3"/>
      <c r="Q230" s="4"/>
      <c r="R230" s="4"/>
      <c r="S230" s="4"/>
      <c r="T230" s="4"/>
    </row>
    <row r="231" ht="15.75" customHeight="1">
      <c r="A231" s="13"/>
      <c r="B231" s="28"/>
      <c r="C231" s="13"/>
      <c r="D231" s="4"/>
      <c r="E231" s="13"/>
      <c r="F231" s="28"/>
      <c r="G231" s="13"/>
      <c r="H231" s="4"/>
      <c r="I231" s="13"/>
      <c r="J231" s="28"/>
      <c r="K231" s="13"/>
      <c r="L231" s="4"/>
      <c r="M231" s="4"/>
      <c r="N231" s="4"/>
      <c r="P231" s="3"/>
      <c r="Q231" s="4"/>
      <c r="R231" s="4"/>
      <c r="S231" s="4"/>
      <c r="T231" s="4"/>
    </row>
    <row r="232" ht="15.75" customHeight="1">
      <c r="A232" s="13"/>
      <c r="B232" s="28"/>
      <c r="C232" s="13"/>
      <c r="D232" s="4"/>
      <c r="E232" s="13"/>
      <c r="F232" s="28"/>
      <c r="G232" s="13"/>
      <c r="H232" s="4"/>
      <c r="I232" s="13"/>
      <c r="J232" s="28"/>
      <c r="K232" s="13"/>
      <c r="L232" s="4"/>
      <c r="M232" s="4"/>
      <c r="N232" s="4"/>
      <c r="P232" s="3"/>
      <c r="Q232" s="4"/>
      <c r="R232" s="4"/>
      <c r="S232" s="4"/>
      <c r="T232" s="4"/>
    </row>
    <row r="233" ht="15.75" customHeight="1">
      <c r="A233" s="13"/>
      <c r="B233" s="28"/>
      <c r="C233" s="13"/>
      <c r="D233" s="4"/>
      <c r="E233" s="13"/>
      <c r="F233" s="28"/>
      <c r="G233" s="13"/>
      <c r="H233" s="4"/>
      <c r="I233" s="13"/>
      <c r="J233" s="28"/>
      <c r="K233" s="13"/>
      <c r="L233" s="4"/>
      <c r="M233" s="4"/>
      <c r="N233" s="4"/>
      <c r="P233" s="3"/>
      <c r="Q233" s="4"/>
      <c r="R233" s="4"/>
      <c r="S233" s="4"/>
      <c r="T233" s="4"/>
    </row>
    <row r="234" ht="15.75" customHeight="1">
      <c r="A234" s="13"/>
      <c r="B234" s="28"/>
      <c r="C234" s="13"/>
      <c r="D234" s="4"/>
      <c r="E234" s="13"/>
      <c r="F234" s="28"/>
      <c r="G234" s="13"/>
      <c r="H234" s="4"/>
      <c r="I234" s="13"/>
      <c r="J234" s="28"/>
      <c r="K234" s="13"/>
      <c r="L234" s="4"/>
      <c r="M234" s="4"/>
      <c r="N234" s="4"/>
      <c r="P234" s="3"/>
      <c r="Q234" s="4"/>
      <c r="R234" s="4"/>
      <c r="S234" s="4"/>
      <c r="T234" s="4"/>
    </row>
    <row r="235" ht="15.75" customHeight="1">
      <c r="A235" s="13"/>
      <c r="B235" s="28"/>
      <c r="C235" s="13"/>
      <c r="D235" s="4"/>
      <c r="E235" s="13"/>
      <c r="F235" s="28"/>
      <c r="G235" s="13"/>
      <c r="H235" s="4"/>
      <c r="I235" s="13"/>
      <c r="J235" s="28"/>
      <c r="K235" s="13"/>
      <c r="L235" s="4"/>
      <c r="M235" s="4"/>
      <c r="N235" s="4"/>
      <c r="P235" s="3"/>
      <c r="Q235" s="4"/>
      <c r="R235" s="4"/>
      <c r="S235" s="4"/>
      <c r="T235" s="4"/>
    </row>
    <row r="236" ht="15.75" customHeight="1">
      <c r="A236" s="13"/>
      <c r="B236" s="28"/>
      <c r="C236" s="13"/>
      <c r="D236" s="4"/>
      <c r="E236" s="13"/>
      <c r="F236" s="28"/>
      <c r="G236" s="13"/>
      <c r="H236" s="4"/>
      <c r="I236" s="13"/>
      <c r="J236" s="28"/>
      <c r="K236" s="13"/>
      <c r="L236" s="4"/>
      <c r="M236" s="4"/>
      <c r="N236" s="4"/>
      <c r="P236" s="3"/>
      <c r="Q236" s="4"/>
      <c r="R236" s="4"/>
      <c r="S236" s="4"/>
      <c r="T236" s="4"/>
    </row>
    <row r="237" ht="15.75" customHeight="1">
      <c r="A237" s="13"/>
      <c r="B237" s="28"/>
      <c r="C237" s="13"/>
      <c r="D237" s="4"/>
      <c r="E237" s="13"/>
      <c r="F237" s="28"/>
      <c r="G237" s="13"/>
      <c r="H237" s="4"/>
      <c r="I237" s="13"/>
      <c r="J237" s="28"/>
      <c r="K237" s="13"/>
      <c r="L237" s="4"/>
      <c r="M237" s="4"/>
      <c r="N237" s="4"/>
      <c r="P237" s="3"/>
      <c r="Q237" s="4"/>
      <c r="R237" s="4"/>
      <c r="S237" s="4"/>
      <c r="T237" s="4"/>
    </row>
    <row r="238" ht="15.75" customHeight="1">
      <c r="A238" s="13"/>
      <c r="B238" s="28"/>
      <c r="C238" s="13"/>
      <c r="D238" s="4"/>
      <c r="E238" s="13"/>
      <c r="F238" s="28"/>
      <c r="G238" s="13"/>
      <c r="H238" s="4"/>
      <c r="I238" s="13"/>
      <c r="J238" s="28"/>
      <c r="K238" s="13"/>
      <c r="L238" s="4"/>
      <c r="M238" s="4"/>
      <c r="N238" s="4"/>
      <c r="P238" s="3"/>
      <c r="Q238" s="4"/>
      <c r="R238" s="4"/>
      <c r="S238" s="4"/>
      <c r="T238" s="4"/>
    </row>
    <row r="239" ht="15.75" customHeight="1">
      <c r="A239" s="13"/>
      <c r="B239" s="28"/>
      <c r="C239" s="13"/>
      <c r="D239" s="4"/>
      <c r="E239" s="13"/>
      <c r="F239" s="28"/>
      <c r="G239" s="13"/>
      <c r="H239" s="4"/>
      <c r="I239" s="13"/>
      <c r="J239" s="28"/>
      <c r="K239" s="13"/>
      <c r="L239" s="4"/>
      <c r="M239" s="4"/>
      <c r="N239" s="4"/>
      <c r="P239" s="3"/>
      <c r="Q239" s="4"/>
      <c r="R239" s="4"/>
      <c r="S239" s="4"/>
      <c r="T239" s="4"/>
    </row>
    <row r="240" ht="15.75" customHeight="1">
      <c r="A240" s="13"/>
      <c r="B240" s="28"/>
      <c r="C240" s="13"/>
      <c r="D240" s="4"/>
      <c r="E240" s="13"/>
      <c r="F240" s="28"/>
      <c r="G240" s="13"/>
      <c r="H240" s="4"/>
      <c r="I240" s="13"/>
      <c r="J240" s="28"/>
      <c r="K240" s="13"/>
      <c r="L240" s="4"/>
      <c r="M240" s="4"/>
      <c r="N240" s="4"/>
      <c r="P240" s="3"/>
      <c r="Q240" s="4"/>
      <c r="R240" s="4"/>
      <c r="S240" s="4"/>
      <c r="T240" s="4"/>
    </row>
    <row r="241" ht="15.75" customHeight="1">
      <c r="A241" s="13"/>
      <c r="B241" s="28"/>
      <c r="C241" s="13"/>
      <c r="D241" s="4"/>
      <c r="E241" s="13"/>
      <c r="F241" s="28"/>
      <c r="G241" s="13"/>
      <c r="H241" s="4"/>
      <c r="I241" s="13"/>
      <c r="J241" s="28"/>
      <c r="K241" s="13"/>
      <c r="L241" s="4"/>
      <c r="M241" s="4"/>
      <c r="N241" s="4"/>
      <c r="P241" s="3"/>
      <c r="Q241" s="4"/>
      <c r="R241" s="4"/>
      <c r="S241" s="4"/>
      <c r="T241" s="4"/>
    </row>
    <row r="242" ht="15.75" customHeight="1">
      <c r="A242" s="13"/>
      <c r="B242" s="28"/>
      <c r="C242" s="13"/>
      <c r="D242" s="4"/>
      <c r="E242" s="13"/>
      <c r="F242" s="28"/>
      <c r="G242" s="13"/>
      <c r="H242" s="4"/>
      <c r="I242" s="13"/>
      <c r="J242" s="28"/>
      <c r="K242" s="13"/>
      <c r="L242" s="4"/>
      <c r="M242" s="4"/>
      <c r="N242" s="4"/>
      <c r="P242" s="3"/>
      <c r="Q242" s="4"/>
      <c r="R242" s="4"/>
      <c r="S242" s="4"/>
      <c r="T242" s="4"/>
    </row>
    <row r="243" ht="15.75" customHeight="1">
      <c r="A243" s="13"/>
      <c r="B243" s="28"/>
      <c r="C243" s="13"/>
      <c r="D243" s="4"/>
      <c r="E243" s="13"/>
      <c r="F243" s="28"/>
      <c r="G243" s="13"/>
      <c r="H243" s="4"/>
      <c r="I243" s="13"/>
      <c r="J243" s="28"/>
      <c r="K243" s="13"/>
      <c r="L243" s="4"/>
      <c r="M243" s="4"/>
      <c r="N243" s="4"/>
      <c r="P243" s="3"/>
      <c r="Q243" s="4"/>
      <c r="R243" s="4"/>
      <c r="S243" s="4"/>
      <c r="T243" s="4"/>
    </row>
    <row r="244" ht="15.75" customHeight="1">
      <c r="A244" s="13"/>
      <c r="B244" s="28"/>
      <c r="C244" s="13"/>
      <c r="D244" s="4"/>
      <c r="E244" s="13"/>
      <c r="F244" s="28"/>
      <c r="G244" s="13"/>
      <c r="H244" s="4"/>
      <c r="I244" s="13"/>
      <c r="J244" s="28"/>
      <c r="K244" s="13"/>
      <c r="L244" s="4"/>
      <c r="M244" s="4"/>
      <c r="N244" s="4"/>
      <c r="P244" s="3"/>
      <c r="Q244" s="4"/>
      <c r="R244" s="4"/>
      <c r="S244" s="4"/>
      <c r="T244" s="4"/>
    </row>
    <row r="245" ht="15.75" customHeight="1">
      <c r="A245" s="13"/>
      <c r="B245" s="28"/>
      <c r="C245" s="13"/>
      <c r="D245" s="4"/>
      <c r="E245" s="13"/>
      <c r="F245" s="28"/>
      <c r="G245" s="13"/>
      <c r="H245" s="4"/>
      <c r="I245" s="13"/>
      <c r="J245" s="28"/>
      <c r="K245" s="13"/>
      <c r="L245" s="4"/>
      <c r="M245" s="4"/>
      <c r="N245" s="4"/>
      <c r="P245" s="3"/>
      <c r="Q245" s="4"/>
      <c r="R245" s="4"/>
      <c r="S245" s="4"/>
      <c r="T245" s="4"/>
    </row>
    <row r="246" ht="15.75" customHeight="1">
      <c r="A246" s="13"/>
      <c r="B246" s="28"/>
      <c r="C246" s="13"/>
      <c r="D246" s="4"/>
      <c r="E246" s="13"/>
      <c r="F246" s="28"/>
      <c r="G246" s="13"/>
      <c r="H246" s="4"/>
      <c r="I246" s="13"/>
      <c r="J246" s="28"/>
      <c r="K246" s="13"/>
      <c r="L246" s="4"/>
      <c r="M246" s="4"/>
      <c r="N246" s="4"/>
      <c r="P246" s="3"/>
      <c r="Q246" s="4"/>
      <c r="R246" s="4"/>
      <c r="S246" s="4"/>
      <c r="T246" s="4"/>
    </row>
    <row r="247" ht="15.75" customHeight="1">
      <c r="A247" s="13"/>
      <c r="B247" s="28"/>
      <c r="C247" s="13"/>
      <c r="D247" s="4"/>
      <c r="E247" s="13"/>
      <c r="F247" s="28"/>
      <c r="G247" s="13"/>
      <c r="H247" s="4"/>
      <c r="I247" s="13"/>
      <c r="J247" s="28"/>
      <c r="K247" s="13"/>
      <c r="L247" s="4"/>
      <c r="M247" s="4"/>
      <c r="N247" s="4"/>
      <c r="P247" s="3"/>
      <c r="Q247" s="4"/>
      <c r="R247" s="4"/>
      <c r="S247" s="4"/>
      <c r="T247" s="4"/>
    </row>
    <row r="248" ht="15.75" customHeight="1">
      <c r="A248" s="13"/>
      <c r="B248" s="28"/>
      <c r="C248" s="13"/>
      <c r="D248" s="4"/>
      <c r="E248" s="13"/>
      <c r="F248" s="28"/>
      <c r="G248" s="13"/>
      <c r="H248" s="4"/>
      <c r="I248" s="13"/>
      <c r="J248" s="28"/>
      <c r="K248" s="13"/>
      <c r="L248" s="4"/>
      <c r="M248" s="4"/>
      <c r="N248" s="4"/>
      <c r="P248" s="3"/>
      <c r="Q248" s="4"/>
      <c r="R248" s="4"/>
      <c r="S248" s="4"/>
      <c r="T248" s="4"/>
    </row>
    <row r="249" ht="15.75" customHeight="1">
      <c r="A249" s="13"/>
      <c r="B249" s="28"/>
      <c r="C249" s="13"/>
      <c r="D249" s="4"/>
      <c r="E249" s="13"/>
      <c r="F249" s="28"/>
      <c r="G249" s="13"/>
      <c r="H249" s="4"/>
      <c r="I249" s="13"/>
      <c r="J249" s="28"/>
      <c r="K249" s="13"/>
      <c r="L249" s="4"/>
      <c r="M249" s="4"/>
      <c r="N249" s="4"/>
      <c r="P249" s="3"/>
      <c r="Q249" s="4"/>
      <c r="R249" s="4"/>
      <c r="S249" s="4"/>
      <c r="T249" s="4"/>
    </row>
    <row r="250" ht="15.75" customHeight="1">
      <c r="A250" s="13"/>
      <c r="B250" s="28"/>
      <c r="C250" s="13"/>
      <c r="D250" s="4"/>
      <c r="E250" s="13"/>
      <c r="F250" s="28"/>
      <c r="G250" s="13"/>
      <c r="H250" s="4"/>
      <c r="I250" s="13"/>
      <c r="J250" s="28"/>
      <c r="K250" s="13"/>
      <c r="L250" s="4"/>
      <c r="M250" s="4"/>
      <c r="N250" s="4"/>
      <c r="P250" s="3"/>
      <c r="Q250" s="4"/>
      <c r="R250" s="4"/>
      <c r="S250" s="4"/>
      <c r="T250" s="4"/>
    </row>
    <row r="251" ht="15.75" customHeight="1">
      <c r="A251" s="13"/>
      <c r="B251" s="28"/>
      <c r="C251" s="13"/>
      <c r="D251" s="4"/>
      <c r="E251" s="13"/>
      <c r="F251" s="28"/>
      <c r="G251" s="13"/>
      <c r="H251" s="4"/>
      <c r="I251" s="13"/>
      <c r="J251" s="28"/>
      <c r="K251" s="13"/>
      <c r="L251" s="4"/>
      <c r="M251" s="4"/>
      <c r="N251" s="4"/>
      <c r="P251" s="3"/>
      <c r="Q251" s="4"/>
      <c r="R251" s="4"/>
      <c r="S251" s="4"/>
      <c r="T251" s="4"/>
    </row>
    <row r="252" ht="15.75" customHeight="1">
      <c r="A252" s="13"/>
      <c r="B252" s="28"/>
      <c r="C252" s="13"/>
      <c r="D252" s="4"/>
      <c r="E252" s="13"/>
      <c r="F252" s="28"/>
      <c r="G252" s="13"/>
      <c r="H252" s="4"/>
      <c r="I252" s="13"/>
      <c r="J252" s="28"/>
      <c r="K252" s="13"/>
      <c r="L252" s="4"/>
      <c r="M252" s="4"/>
      <c r="N252" s="4"/>
      <c r="P252" s="3"/>
      <c r="Q252" s="4"/>
      <c r="R252" s="4"/>
      <c r="S252" s="4"/>
      <c r="T252" s="4"/>
    </row>
    <row r="253" ht="15.75" customHeight="1">
      <c r="A253" s="13"/>
      <c r="B253" s="28"/>
      <c r="C253" s="13"/>
      <c r="D253" s="4"/>
      <c r="E253" s="13"/>
      <c r="F253" s="28"/>
      <c r="G253" s="13"/>
      <c r="H253" s="4"/>
      <c r="I253" s="13"/>
      <c r="J253" s="28"/>
      <c r="K253" s="13"/>
      <c r="L253" s="4"/>
      <c r="M253" s="4"/>
      <c r="N253" s="4"/>
      <c r="P253" s="3"/>
      <c r="Q253" s="4"/>
      <c r="R253" s="4"/>
      <c r="S253" s="4"/>
      <c r="T253" s="4"/>
    </row>
    <row r="254" ht="15.75" customHeight="1">
      <c r="A254" s="13"/>
      <c r="B254" s="28"/>
      <c r="C254" s="13"/>
      <c r="D254" s="4"/>
      <c r="E254" s="13"/>
      <c r="F254" s="28"/>
      <c r="G254" s="13"/>
      <c r="H254" s="4"/>
      <c r="I254" s="13"/>
      <c r="J254" s="28"/>
      <c r="K254" s="13"/>
      <c r="L254" s="4"/>
      <c r="M254" s="4"/>
      <c r="N254" s="4"/>
      <c r="P254" s="3"/>
      <c r="Q254" s="4"/>
      <c r="R254" s="4"/>
      <c r="S254" s="4"/>
      <c r="T254" s="4"/>
    </row>
    <row r="255" ht="15.75" customHeight="1">
      <c r="A255" s="13"/>
      <c r="B255" s="28"/>
      <c r="C255" s="13"/>
      <c r="D255" s="4"/>
      <c r="E255" s="13"/>
      <c r="F255" s="28"/>
      <c r="G255" s="13"/>
      <c r="H255" s="4"/>
      <c r="I255" s="13"/>
      <c r="J255" s="28"/>
      <c r="K255" s="13"/>
      <c r="L255" s="4"/>
      <c r="M255" s="4"/>
      <c r="N255" s="4"/>
      <c r="P255" s="3"/>
      <c r="Q255" s="4"/>
      <c r="R255" s="4"/>
      <c r="S255" s="4"/>
      <c r="T255" s="4"/>
    </row>
    <row r="256" ht="15.75" customHeight="1">
      <c r="A256" s="13"/>
      <c r="B256" s="28"/>
      <c r="C256" s="13"/>
      <c r="D256" s="4"/>
      <c r="E256" s="13"/>
      <c r="F256" s="28"/>
      <c r="G256" s="13"/>
      <c r="H256" s="4"/>
      <c r="I256" s="13"/>
      <c r="J256" s="28"/>
      <c r="K256" s="13"/>
      <c r="L256" s="4"/>
      <c r="M256" s="4"/>
      <c r="N256" s="4"/>
      <c r="P256" s="3"/>
      <c r="Q256" s="4"/>
      <c r="R256" s="4"/>
      <c r="S256" s="4"/>
      <c r="T256" s="4"/>
    </row>
    <row r="257" ht="15.75" customHeight="1">
      <c r="A257" s="13"/>
      <c r="B257" s="28"/>
      <c r="C257" s="13"/>
      <c r="D257" s="4"/>
      <c r="E257" s="13"/>
      <c r="F257" s="28"/>
      <c r="G257" s="13"/>
      <c r="H257" s="4"/>
      <c r="I257" s="13"/>
      <c r="J257" s="28"/>
      <c r="K257" s="13"/>
      <c r="L257" s="4"/>
      <c r="M257" s="4"/>
      <c r="N257" s="4"/>
      <c r="P257" s="3"/>
      <c r="Q257" s="4"/>
      <c r="R257" s="4"/>
      <c r="S257" s="4"/>
      <c r="T257" s="4"/>
    </row>
    <row r="258" ht="15.75" customHeight="1">
      <c r="A258" s="13"/>
      <c r="B258" s="28"/>
      <c r="C258" s="13"/>
      <c r="D258" s="4"/>
      <c r="E258" s="13"/>
      <c r="F258" s="28"/>
      <c r="G258" s="13"/>
      <c r="H258" s="4"/>
      <c r="I258" s="13"/>
      <c r="J258" s="28"/>
      <c r="K258" s="13"/>
      <c r="L258" s="4"/>
      <c r="M258" s="4"/>
      <c r="N258" s="4"/>
      <c r="P258" s="3"/>
      <c r="Q258" s="4"/>
      <c r="R258" s="4"/>
      <c r="S258" s="4"/>
      <c r="T258" s="4"/>
    </row>
    <row r="259" ht="15.75" customHeight="1">
      <c r="A259" s="13"/>
      <c r="B259" s="28"/>
      <c r="C259" s="13"/>
      <c r="D259" s="4"/>
      <c r="E259" s="13"/>
      <c r="F259" s="28"/>
      <c r="G259" s="13"/>
      <c r="H259" s="4"/>
      <c r="I259" s="13"/>
      <c r="J259" s="28"/>
      <c r="K259" s="13"/>
      <c r="L259" s="4"/>
      <c r="M259" s="4"/>
      <c r="N259" s="4"/>
      <c r="P259" s="3"/>
      <c r="Q259" s="4"/>
      <c r="R259" s="4"/>
      <c r="S259" s="4"/>
      <c r="T259" s="4"/>
    </row>
    <row r="260" ht="15.75" customHeight="1">
      <c r="A260" s="13"/>
      <c r="B260" s="28"/>
      <c r="C260" s="13"/>
      <c r="D260" s="4"/>
      <c r="E260" s="13"/>
      <c r="F260" s="28"/>
      <c r="G260" s="13"/>
      <c r="H260" s="4"/>
      <c r="I260" s="13"/>
      <c r="J260" s="28"/>
      <c r="K260" s="13"/>
      <c r="L260" s="4"/>
      <c r="M260" s="4"/>
      <c r="N260" s="4"/>
      <c r="P260" s="3"/>
      <c r="Q260" s="4"/>
      <c r="R260" s="4"/>
      <c r="S260" s="4"/>
      <c r="T260" s="4"/>
    </row>
    <row r="261" ht="15.75" customHeight="1">
      <c r="A261" s="13"/>
      <c r="B261" s="28"/>
      <c r="C261" s="13"/>
      <c r="D261" s="4"/>
      <c r="E261" s="13"/>
      <c r="F261" s="28"/>
      <c r="G261" s="13"/>
      <c r="H261" s="4"/>
      <c r="I261" s="13"/>
      <c r="J261" s="28"/>
      <c r="K261" s="13"/>
      <c r="L261" s="4"/>
      <c r="M261" s="4"/>
      <c r="N261" s="4"/>
      <c r="P261" s="3"/>
      <c r="Q261" s="4"/>
      <c r="R261" s="4"/>
      <c r="S261" s="4"/>
      <c r="T261" s="4"/>
    </row>
    <row r="262" ht="15.75" customHeight="1">
      <c r="A262" s="13"/>
      <c r="B262" s="28"/>
      <c r="C262" s="13"/>
      <c r="D262" s="4"/>
      <c r="E262" s="13"/>
      <c r="F262" s="28"/>
      <c r="G262" s="13"/>
      <c r="H262" s="4"/>
      <c r="I262" s="13"/>
      <c r="J262" s="28"/>
      <c r="K262" s="13"/>
      <c r="L262" s="4"/>
      <c r="M262" s="4"/>
      <c r="N262" s="4"/>
      <c r="P262" s="3"/>
      <c r="Q262" s="4"/>
      <c r="R262" s="4"/>
      <c r="S262" s="4"/>
      <c r="T262" s="4"/>
    </row>
    <row r="263" ht="15.75" customHeight="1">
      <c r="A263" s="13"/>
      <c r="B263" s="28"/>
      <c r="C263" s="13"/>
      <c r="D263" s="4"/>
      <c r="E263" s="13"/>
      <c r="F263" s="28"/>
      <c r="G263" s="13"/>
      <c r="H263" s="4"/>
      <c r="I263" s="13"/>
      <c r="J263" s="28"/>
      <c r="K263" s="13"/>
      <c r="L263" s="4"/>
      <c r="M263" s="4"/>
      <c r="N263" s="4"/>
      <c r="P263" s="3"/>
      <c r="Q263" s="4"/>
      <c r="R263" s="4"/>
      <c r="S263" s="4"/>
      <c r="T263" s="4"/>
    </row>
    <row r="264" ht="15.75" customHeight="1">
      <c r="A264" s="13"/>
      <c r="B264" s="28"/>
      <c r="C264" s="13"/>
      <c r="D264" s="4"/>
      <c r="E264" s="13"/>
      <c r="F264" s="28"/>
      <c r="G264" s="13"/>
      <c r="H264" s="4"/>
      <c r="I264" s="13"/>
      <c r="J264" s="28"/>
      <c r="K264" s="13"/>
      <c r="L264" s="4"/>
      <c r="M264" s="4"/>
      <c r="N264" s="4"/>
      <c r="P264" s="3"/>
      <c r="Q264" s="4"/>
      <c r="R264" s="4"/>
      <c r="S264" s="4"/>
      <c r="T264" s="4"/>
    </row>
    <row r="265" ht="15.75" customHeight="1">
      <c r="A265" s="13"/>
      <c r="B265" s="28"/>
      <c r="C265" s="13"/>
      <c r="D265" s="4"/>
      <c r="E265" s="13"/>
      <c r="F265" s="28"/>
      <c r="G265" s="13"/>
      <c r="H265" s="4"/>
      <c r="I265" s="13"/>
      <c r="J265" s="28"/>
      <c r="K265" s="13"/>
      <c r="L265" s="4"/>
      <c r="M265" s="4"/>
      <c r="N265" s="4"/>
      <c r="P265" s="3"/>
      <c r="Q265" s="4"/>
      <c r="R265" s="4"/>
      <c r="S265" s="4"/>
      <c r="T265" s="4"/>
    </row>
    <row r="266" ht="15.75" customHeight="1">
      <c r="A266" s="13"/>
      <c r="B266" s="28"/>
      <c r="C266" s="13"/>
      <c r="D266" s="4"/>
      <c r="E266" s="13"/>
      <c r="F266" s="28"/>
      <c r="G266" s="13"/>
      <c r="H266" s="4"/>
      <c r="I266" s="13"/>
      <c r="J266" s="28"/>
      <c r="K266" s="13"/>
      <c r="L266" s="4"/>
      <c r="M266" s="4"/>
      <c r="N266" s="4"/>
      <c r="P266" s="3"/>
      <c r="Q266" s="4"/>
      <c r="R266" s="4"/>
      <c r="S266" s="4"/>
      <c r="T266" s="4"/>
    </row>
    <row r="267" ht="15.75" customHeight="1">
      <c r="A267" s="13"/>
      <c r="B267" s="28"/>
      <c r="C267" s="13"/>
      <c r="D267" s="4"/>
      <c r="E267" s="13"/>
      <c r="F267" s="28"/>
      <c r="G267" s="13"/>
      <c r="H267" s="4"/>
      <c r="I267" s="13"/>
      <c r="J267" s="28"/>
      <c r="K267" s="13"/>
      <c r="L267" s="4"/>
      <c r="M267" s="4"/>
      <c r="N267" s="4"/>
      <c r="P267" s="3"/>
      <c r="Q267" s="4"/>
      <c r="R267" s="4"/>
      <c r="S267" s="4"/>
      <c r="T267" s="4"/>
    </row>
    <row r="268" ht="15.75" customHeight="1">
      <c r="A268" s="13"/>
      <c r="B268" s="28"/>
      <c r="C268" s="13"/>
      <c r="D268" s="4"/>
      <c r="E268" s="13"/>
      <c r="F268" s="28"/>
      <c r="G268" s="13"/>
      <c r="H268" s="4"/>
      <c r="I268" s="13"/>
      <c r="J268" s="28"/>
      <c r="K268" s="13"/>
      <c r="L268" s="4"/>
      <c r="M268" s="4"/>
      <c r="N268" s="4"/>
      <c r="P268" s="3"/>
      <c r="Q268" s="4"/>
      <c r="R268" s="4"/>
      <c r="S268" s="4"/>
      <c r="T268" s="4"/>
    </row>
    <row r="269" ht="15.75" customHeight="1">
      <c r="A269" s="13"/>
      <c r="B269" s="28"/>
      <c r="C269" s="13"/>
      <c r="D269" s="4"/>
      <c r="E269" s="13"/>
      <c r="F269" s="28"/>
      <c r="G269" s="13"/>
      <c r="H269" s="4"/>
      <c r="I269" s="13"/>
      <c r="J269" s="28"/>
      <c r="K269" s="13"/>
      <c r="L269" s="4"/>
      <c r="M269" s="4"/>
      <c r="N269" s="4"/>
      <c r="P269" s="3"/>
      <c r="Q269" s="4"/>
      <c r="R269" s="4"/>
      <c r="S269" s="4"/>
      <c r="T269" s="4"/>
    </row>
    <row r="270" ht="15.75" customHeight="1">
      <c r="A270" s="13"/>
      <c r="B270" s="28"/>
      <c r="C270" s="13"/>
      <c r="D270" s="4"/>
      <c r="E270" s="13"/>
      <c r="F270" s="28"/>
      <c r="G270" s="13"/>
      <c r="H270" s="4"/>
      <c r="I270" s="13"/>
      <c r="J270" s="28"/>
      <c r="K270" s="13"/>
      <c r="L270" s="4"/>
      <c r="M270" s="4"/>
      <c r="N270" s="4"/>
      <c r="P270" s="3"/>
      <c r="Q270" s="4"/>
      <c r="R270" s="4"/>
      <c r="S270" s="4"/>
      <c r="T270" s="4"/>
    </row>
    <row r="271" ht="15.75" customHeight="1">
      <c r="A271" s="13"/>
      <c r="B271" s="28"/>
      <c r="C271" s="13"/>
      <c r="D271" s="4"/>
      <c r="E271" s="13"/>
      <c r="F271" s="28"/>
      <c r="G271" s="13"/>
      <c r="H271" s="4"/>
      <c r="I271" s="13"/>
      <c r="J271" s="28"/>
      <c r="K271" s="13"/>
      <c r="L271" s="4"/>
      <c r="M271" s="4"/>
      <c r="N271" s="4"/>
      <c r="P271" s="3"/>
      <c r="Q271" s="4"/>
      <c r="R271" s="4"/>
      <c r="S271" s="4"/>
      <c r="T271" s="4"/>
    </row>
    <row r="272" ht="15.75" customHeight="1">
      <c r="A272" s="13"/>
      <c r="B272" s="28"/>
      <c r="C272" s="13"/>
      <c r="D272" s="4"/>
      <c r="E272" s="13"/>
      <c r="F272" s="28"/>
      <c r="G272" s="13"/>
      <c r="H272" s="4"/>
      <c r="I272" s="13"/>
      <c r="J272" s="28"/>
      <c r="K272" s="13"/>
      <c r="L272" s="4"/>
      <c r="M272" s="4"/>
      <c r="N272" s="4"/>
      <c r="P272" s="3"/>
      <c r="Q272" s="4"/>
      <c r="R272" s="4"/>
      <c r="S272" s="4"/>
      <c r="T272" s="4"/>
    </row>
    <row r="273" ht="15.75" customHeight="1">
      <c r="A273" s="13"/>
      <c r="B273" s="28"/>
      <c r="C273" s="13"/>
      <c r="D273" s="4"/>
      <c r="E273" s="13"/>
      <c r="F273" s="28"/>
      <c r="G273" s="13"/>
      <c r="H273" s="4"/>
      <c r="I273" s="13"/>
      <c r="J273" s="28"/>
      <c r="K273" s="13"/>
      <c r="L273" s="4"/>
      <c r="M273" s="4"/>
      <c r="N273" s="4"/>
      <c r="P273" s="3"/>
      <c r="Q273" s="4"/>
      <c r="R273" s="4"/>
      <c r="S273" s="4"/>
      <c r="T273" s="4"/>
    </row>
    <row r="274" ht="15.75" customHeight="1">
      <c r="A274" s="13"/>
      <c r="B274" s="28"/>
      <c r="C274" s="13"/>
      <c r="D274" s="4"/>
      <c r="E274" s="13"/>
      <c r="F274" s="28"/>
      <c r="G274" s="13"/>
      <c r="H274" s="4"/>
      <c r="I274" s="13"/>
      <c r="J274" s="28"/>
      <c r="K274" s="13"/>
      <c r="L274" s="4"/>
      <c r="M274" s="4"/>
      <c r="N274" s="4"/>
      <c r="P274" s="3"/>
      <c r="Q274" s="4"/>
      <c r="R274" s="4"/>
      <c r="S274" s="4"/>
      <c r="T274" s="4"/>
    </row>
    <row r="275" ht="15.75" customHeight="1">
      <c r="A275" s="13"/>
      <c r="B275" s="28"/>
      <c r="C275" s="13"/>
      <c r="D275" s="4"/>
      <c r="E275" s="13"/>
      <c r="F275" s="28"/>
      <c r="G275" s="13"/>
      <c r="H275" s="4"/>
      <c r="I275" s="13"/>
      <c r="J275" s="28"/>
      <c r="K275" s="13"/>
      <c r="L275" s="4"/>
      <c r="M275" s="4"/>
      <c r="N275" s="4"/>
      <c r="P275" s="3"/>
      <c r="Q275" s="4"/>
      <c r="R275" s="4"/>
      <c r="S275" s="4"/>
      <c r="T275" s="4"/>
    </row>
    <row r="276" ht="15.75" customHeight="1">
      <c r="A276" s="13"/>
      <c r="B276" s="28"/>
      <c r="C276" s="13"/>
      <c r="D276" s="4"/>
      <c r="E276" s="13"/>
      <c r="F276" s="28"/>
      <c r="G276" s="13"/>
      <c r="H276" s="4"/>
      <c r="I276" s="13"/>
      <c r="J276" s="28"/>
      <c r="K276" s="13"/>
      <c r="L276" s="4"/>
      <c r="M276" s="4"/>
      <c r="N276" s="4"/>
      <c r="P276" s="3"/>
      <c r="Q276" s="4"/>
      <c r="R276" s="4"/>
      <c r="S276" s="4"/>
      <c r="T276" s="4"/>
    </row>
    <row r="277" ht="15.75" customHeight="1">
      <c r="A277" s="13"/>
      <c r="B277" s="28"/>
      <c r="C277" s="13"/>
      <c r="D277" s="4"/>
      <c r="E277" s="13"/>
      <c r="F277" s="28"/>
      <c r="G277" s="13"/>
      <c r="H277" s="4"/>
      <c r="I277" s="13"/>
      <c r="J277" s="28"/>
      <c r="K277" s="13"/>
      <c r="L277" s="4"/>
      <c r="M277" s="4"/>
      <c r="N277" s="4"/>
      <c r="P277" s="3"/>
      <c r="Q277" s="4"/>
      <c r="R277" s="4"/>
      <c r="S277" s="4"/>
      <c r="T277" s="4"/>
    </row>
    <row r="278" ht="15.75" customHeight="1">
      <c r="A278" s="13"/>
      <c r="B278" s="28"/>
      <c r="C278" s="13"/>
      <c r="D278" s="4"/>
      <c r="E278" s="13"/>
      <c r="F278" s="28"/>
      <c r="G278" s="13"/>
      <c r="H278" s="4"/>
      <c r="I278" s="13"/>
      <c r="J278" s="28"/>
      <c r="K278" s="13"/>
      <c r="L278" s="4"/>
      <c r="M278" s="4"/>
      <c r="N278" s="4"/>
      <c r="P278" s="3"/>
      <c r="Q278" s="4"/>
      <c r="R278" s="4"/>
      <c r="S278" s="4"/>
      <c r="T278" s="4"/>
    </row>
    <row r="279" ht="15.75" customHeight="1">
      <c r="A279" s="13"/>
      <c r="B279" s="28"/>
      <c r="C279" s="13"/>
      <c r="D279" s="4"/>
      <c r="E279" s="13"/>
      <c r="F279" s="28"/>
      <c r="G279" s="13"/>
      <c r="H279" s="4"/>
      <c r="I279" s="13"/>
      <c r="J279" s="28"/>
      <c r="K279" s="13"/>
      <c r="L279" s="4"/>
      <c r="M279" s="4"/>
      <c r="N279" s="4"/>
      <c r="P279" s="3"/>
      <c r="Q279" s="4"/>
      <c r="R279" s="4"/>
      <c r="S279" s="4"/>
      <c r="T279" s="4"/>
    </row>
    <row r="280" ht="15.75" customHeight="1">
      <c r="A280" s="13"/>
      <c r="B280" s="28"/>
      <c r="C280" s="13"/>
      <c r="D280" s="4"/>
      <c r="E280" s="13"/>
      <c r="F280" s="28"/>
      <c r="G280" s="13"/>
      <c r="H280" s="4"/>
      <c r="I280" s="13"/>
      <c r="J280" s="28"/>
      <c r="K280" s="13"/>
      <c r="L280" s="4"/>
      <c r="M280" s="4"/>
      <c r="N280" s="4"/>
      <c r="P280" s="3"/>
      <c r="Q280" s="4"/>
      <c r="R280" s="4"/>
      <c r="S280" s="4"/>
      <c r="T280" s="4"/>
    </row>
    <row r="281" ht="15.75" customHeight="1">
      <c r="A281" s="13"/>
      <c r="B281" s="28"/>
      <c r="C281" s="13"/>
      <c r="D281" s="4"/>
      <c r="E281" s="13"/>
      <c r="F281" s="28"/>
      <c r="G281" s="13"/>
      <c r="H281" s="4"/>
      <c r="I281" s="13"/>
      <c r="J281" s="28"/>
      <c r="K281" s="13"/>
      <c r="L281" s="4"/>
      <c r="M281" s="4"/>
      <c r="N281" s="4"/>
      <c r="P281" s="3"/>
      <c r="Q281" s="4"/>
      <c r="R281" s="4"/>
      <c r="S281" s="4"/>
      <c r="T281" s="4"/>
    </row>
    <row r="282" ht="15.75" customHeight="1">
      <c r="A282" s="13"/>
      <c r="B282" s="28"/>
      <c r="C282" s="13"/>
      <c r="D282" s="4"/>
      <c r="E282" s="13"/>
      <c r="F282" s="28"/>
      <c r="G282" s="13"/>
      <c r="H282" s="4"/>
      <c r="I282" s="13"/>
      <c r="J282" s="28"/>
      <c r="K282" s="13"/>
      <c r="L282" s="4"/>
      <c r="M282" s="4"/>
      <c r="N282" s="4"/>
      <c r="P282" s="3"/>
      <c r="Q282" s="4"/>
      <c r="R282" s="4"/>
      <c r="S282" s="4"/>
      <c r="T282" s="4"/>
    </row>
    <row r="283" ht="15.75" customHeight="1">
      <c r="A283" s="13"/>
      <c r="B283" s="28"/>
      <c r="C283" s="13"/>
      <c r="D283" s="4"/>
      <c r="E283" s="13"/>
      <c r="F283" s="28"/>
      <c r="G283" s="13"/>
      <c r="H283" s="4"/>
      <c r="I283" s="13"/>
      <c r="J283" s="28"/>
      <c r="K283" s="13"/>
      <c r="L283" s="4"/>
      <c r="M283" s="4"/>
      <c r="N283" s="4"/>
      <c r="P283" s="3"/>
      <c r="Q283" s="4"/>
      <c r="R283" s="4"/>
      <c r="S283" s="4"/>
      <c r="T283" s="4"/>
    </row>
    <row r="284" ht="15.75" customHeight="1">
      <c r="A284" s="13"/>
      <c r="B284" s="28"/>
      <c r="C284" s="13"/>
      <c r="D284" s="4"/>
      <c r="E284" s="13"/>
      <c r="F284" s="28"/>
      <c r="G284" s="13"/>
      <c r="H284" s="4"/>
      <c r="I284" s="13"/>
      <c r="J284" s="28"/>
      <c r="K284" s="13"/>
      <c r="L284" s="4"/>
      <c r="M284" s="4"/>
      <c r="N284" s="4"/>
      <c r="P284" s="3"/>
      <c r="Q284" s="4"/>
      <c r="R284" s="4"/>
      <c r="S284" s="4"/>
      <c r="T284" s="4"/>
    </row>
    <row r="285" ht="15.75" customHeight="1">
      <c r="A285" s="13"/>
      <c r="B285" s="28"/>
      <c r="C285" s="13"/>
      <c r="D285" s="4"/>
      <c r="E285" s="13"/>
      <c r="F285" s="28"/>
      <c r="G285" s="13"/>
      <c r="H285" s="4"/>
      <c r="I285" s="13"/>
      <c r="J285" s="28"/>
      <c r="K285" s="13"/>
      <c r="L285" s="4"/>
      <c r="M285" s="4"/>
      <c r="N285" s="4"/>
      <c r="P285" s="3"/>
      <c r="Q285" s="4"/>
      <c r="R285" s="4"/>
      <c r="S285" s="4"/>
      <c r="T285" s="4"/>
    </row>
    <row r="286" ht="15.75" customHeight="1">
      <c r="A286" s="13"/>
      <c r="B286" s="28"/>
      <c r="C286" s="13"/>
      <c r="D286" s="4"/>
      <c r="E286" s="13"/>
      <c r="F286" s="28"/>
      <c r="G286" s="13"/>
      <c r="H286" s="4"/>
      <c r="I286" s="13"/>
      <c r="J286" s="28"/>
      <c r="K286" s="13"/>
      <c r="L286" s="4"/>
      <c r="M286" s="4"/>
      <c r="N286" s="4"/>
      <c r="P286" s="3"/>
      <c r="Q286" s="4"/>
      <c r="R286" s="4"/>
      <c r="S286" s="4"/>
      <c r="T286" s="4"/>
    </row>
    <row r="287" ht="15.75" customHeight="1">
      <c r="A287" s="13"/>
      <c r="B287" s="28"/>
      <c r="C287" s="13"/>
      <c r="D287" s="4"/>
      <c r="E287" s="13"/>
      <c r="F287" s="28"/>
      <c r="G287" s="13"/>
      <c r="H287" s="4"/>
      <c r="I287" s="13"/>
      <c r="J287" s="28"/>
      <c r="K287" s="13"/>
      <c r="L287" s="4"/>
      <c r="M287" s="4"/>
      <c r="N287" s="4"/>
      <c r="P287" s="3"/>
      <c r="Q287" s="4"/>
      <c r="R287" s="4"/>
      <c r="S287" s="4"/>
      <c r="T287" s="4"/>
    </row>
    <row r="288" ht="15.75" customHeight="1">
      <c r="A288" s="13"/>
      <c r="B288" s="28"/>
      <c r="C288" s="13"/>
      <c r="D288" s="4"/>
      <c r="E288" s="13"/>
      <c r="F288" s="28"/>
      <c r="G288" s="13"/>
      <c r="H288" s="4"/>
      <c r="I288" s="13"/>
      <c r="J288" s="28"/>
      <c r="K288" s="13"/>
      <c r="L288" s="4"/>
      <c r="M288" s="4"/>
      <c r="N288" s="4"/>
      <c r="P288" s="3"/>
      <c r="Q288" s="4"/>
      <c r="R288" s="4"/>
      <c r="S288" s="4"/>
      <c r="T288" s="4"/>
    </row>
    <row r="289" ht="15.75" customHeight="1">
      <c r="A289" s="13"/>
      <c r="B289" s="28"/>
      <c r="C289" s="13"/>
      <c r="D289" s="4"/>
      <c r="E289" s="13"/>
      <c r="F289" s="28"/>
      <c r="G289" s="13"/>
      <c r="H289" s="4"/>
      <c r="I289" s="13"/>
      <c r="J289" s="28"/>
      <c r="K289" s="13"/>
      <c r="L289" s="4"/>
      <c r="M289" s="4"/>
      <c r="N289" s="4"/>
      <c r="P289" s="3"/>
      <c r="Q289" s="4"/>
      <c r="R289" s="4"/>
      <c r="S289" s="4"/>
      <c r="T289" s="4"/>
    </row>
    <row r="290" ht="15.75" customHeight="1">
      <c r="A290" s="13"/>
      <c r="B290" s="28"/>
      <c r="C290" s="13"/>
      <c r="D290" s="4"/>
      <c r="E290" s="13"/>
      <c r="F290" s="28"/>
      <c r="G290" s="13"/>
      <c r="H290" s="4"/>
      <c r="I290" s="13"/>
      <c r="J290" s="28"/>
      <c r="K290" s="13"/>
      <c r="L290" s="4"/>
      <c r="M290" s="4"/>
      <c r="N290" s="4"/>
      <c r="P290" s="3"/>
      <c r="Q290" s="4"/>
      <c r="R290" s="4"/>
      <c r="S290" s="4"/>
      <c r="T290" s="4"/>
    </row>
    <row r="291" ht="15.75" customHeight="1">
      <c r="A291" s="13"/>
      <c r="B291" s="28"/>
      <c r="C291" s="13"/>
      <c r="D291" s="4"/>
      <c r="E291" s="13"/>
      <c r="F291" s="28"/>
      <c r="G291" s="13"/>
      <c r="H291" s="4"/>
      <c r="I291" s="13"/>
      <c r="J291" s="28"/>
      <c r="K291" s="13"/>
      <c r="L291" s="4"/>
      <c r="M291" s="4"/>
      <c r="N291" s="4"/>
      <c r="P291" s="3"/>
      <c r="Q291" s="4"/>
      <c r="R291" s="4"/>
      <c r="S291" s="4"/>
      <c r="T291" s="4"/>
    </row>
    <row r="292" ht="15.75" customHeight="1">
      <c r="A292" s="13"/>
      <c r="B292" s="28"/>
      <c r="C292" s="13"/>
      <c r="D292" s="4"/>
      <c r="E292" s="13"/>
      <c r="F292" s="28"/>
      <c r="G292" s="13"/>
      <c r="H292" s="4"/>
      <c r="I292" s="13"/>
      <c r="J292" s="28"/>
      <c r="K292" s="13"/>
      <c r="L292" s="4"/>
      <c r="M292" s="4"/>
      <c r="N292" s="4"/>
      <c r="P292" s="3"/>
      <c r="Q292" s="4"/>
      <c r="R292" s="4"/>
      <c r="S292" s="4"/>
      <c r="T292" s="4"/>
    </row>
    <row r="293" ht="15.75" customHeight="1">
      <c r="A293" s="13"/>
      <c r="B293" s="28"/>
      <c r="C293" s="13"/>
      <c r="D293" s="4"/>
      <c r="E293" s="13"/>
      <c r="F293" s="28"/>
      <c r="G293" s="13"/>
      <c r="H293" s="4"/>
      <c r="I293" s="13"/>
      <c r="J293" s="28"/>
      <c r="K293" s="13"/>
      <c r="L293" s="4"/>
      <c r="M293" s="4"/>
      <c r="N293" s="4"/>
      <c r="P293" s="3"/>
      <c r="Q293" s="4"/>
      <c r="R293" s="4"/>
      <c r="S293" s="4"/>
      <c r="T293" s="4"/>
    </row>
    <row r="294" ht="15.75" customHeight="1">
      <c r="A294" s="13"/>
      <c r="B294" s="28"/>
      <c r="C294" s="13"/>
      <c r="D294" s="4"/>
      <c r="E294" s="13"/>
      <c r="F294" s="28"/>
      <c r="G294" s="13"/>
      <c r="H294" s="4"/>
      <c r="I294" s="13"/>
      <c r="J294" s="28"/>
      <c r="K294" s="13"/>
      <c r="L294" s="4"/>
      <c r="M294" s="4"/>
      <c r="N294" s="4"/>
      <c r="P294" s="3"/>
      <c r="Q294" s="4"/>
      <c r="R294" s="4"/>
      <c r="S294" s="4"/>
      <c r="T294" s="4"/>
    </row>
    <row r="295" ht="15.75" customHeight="1">
      <c r="A295" s="13"/>
      <c r="B295" s="28"/>
      <c r="C295" s="13"/>
      <c r="D295" s="4"/>
      <c r="E295" s="13"/>
      <c r="F295" s="28"/>
      <c r="G295" s="13"/>
      <c r="H295" s="4"/>
      <c r="I295" s="13"/>
      <c r="J295" s="28"/>
      <c r="K295" s="13"/>
      <c r="L295" s="4"/>
      <c r="M295" s="4"/>
      <c r="N295" s="4"/>
      <c r="P295" s="3"/>
      <c r="Q295" s="4"/>
      <c r="R295" s="4"/>
      <c r="S295" s="4"/>
      <c r="T295" s="4"/>
    </row>
    <row r="296" ht="15.75" customHeight="1">
      <c r="A296" s="13"/>
      <c r="B296" s="28"/>
      <c r="C296" s="13"/>
      <c r="D296" s="4"/>
      <c r="E296" s="13"/>
      <c r="F296" s="28"/>
      <c r="G296" s="13"/>
      <c r="H296" s="4"/>
      <c r="I296" s="13"/>
      <c r="J296" s="28"/>
      <c r="K296" s="13"/>
      <c r="L296" s="4"/>
      <c r="M296" s="4"/>
      <c r="N296" s="4"/>
      <c r="P296" s="3"/>
      <c r="Q296" s="4"/>
      <c r="R296" s="4"/>
      <c r="S296" s="4"/>
      <c r="T296" s="4"/>
    </row>
    <row r="297" ht="15.75" customHeight="1">
      <c r="A297" s="13"/>
      <c r="B297" s="28"/>
      <c r="C297" s="13"/>
      <c r="D297" s="4"/>
      <c r="E297" s="13"/>
      <c r="F297" s="28"/>
      <c r="G297" s="13"/>
      <c r="H297" s="4"/>
      <c r="I297" s="13"/>
      <c r="J297" s="28"/>
      <c r="K297" s="13"/>
      <c r="L297" s="4"/>
      <c r="M297" s="4"/>
      <c r="N297" s="4"/>
      <c r="P297" s="3"/>
      <c r="Q297" s="4"/>
      <c r="R297" s="4"/>
      <c r="S297" s="4"/>
      <c r="T297" s="4"/>
    </row>
    <row r="298" ht="15.75" customHeight="1">
      <c r="A298" s="13"/>
      <c r="B298" s="28"/>
      <c r="C298" s="13"/>
      <c r="D298" s="4"/>
      <c r="E298" s="13"/>
      <c r="F298" s="28"/>
      <c r="G298" s="13"/>
      <c r="H298" s="4"/>
      <c r="I298" s="13"/>
      <c r="J298" s="28"/>
      <c r="K298" s="13"/>
      <c r="L298" s="4"/>
      <c r="M298" s="4"/>
      <c r="N298" s="4"/>
      <c r="P298" s="3"/>
      <c r="Q298" s="4"/>
      <c r="R298" s="4"/>
      <c r="S298" s="4"/>
      <c r="T298" s="4"/>
    </row>
    <row r="299" ht="15.75" customHeight="1">
      <c r="A299" s="13"/>
      <c r="B299" s="28"/>
      <c r="C299" s="13"/>
      <c r="D299" s="4"/>
      <c r="E299" s="13"/>
      <c r="F299" s="28"/>
      <c r="G299" s="13"/>
      <c r="H299" s="4"/>
      <c r="I299" s="13"/>
      <c r="J299" s="28"/>
      <c r="K299" s="13"/>
      <c r="L299" s="4"/>
      <c r="M299" s="4"/>
      <c r="N299" s="4"/>
      <c r="P299" s="3"/>
      <c r="Q299" s="4"/>
      <c r="R299" s="4"/>
      <c r="S299" s="4"/>
      <c r="T299" s="4"/>
    </row>
    <row r="300" ht="15.75" customHeight="1">
      <c r="A300" s="13"/>
      <c r="B300" s="28"/>
      <c r="C300" s="13"/>
      <c r="D300" s="4"/>
      <c r="E300" s="13"/>
      <c r="F300" s="28"/>
      <c r="G300" s="13"/>
      <c r="H300" s="4"/>
      <c r="I300" s="13"/>
      <c r="J300" s="28"/>
      <c r="K300" s="13"/>
      <c r="L300" s="4"/>
      <c r="M300" s="4"/>
      <c r="N300" s="4"/>
      <c r="P300" s="3"/>
      <c r="Q300" s="4"/>
      <c r="R300" s="4"/>
      <c r="S300" s="4"/>
      <c r="T300" s="4"/>
    </row>
    <row r="301" ht="15.75" customHeight="1">
      <c r="A301" s="13"/>
      <c r="B301" s="28"/>
      <c r="C301" s="13"/>
      <c r="D301" s="4"/>
      <c r="E301" s="13"/>
      <c r="F301" s="28"/>
      <c r="G301" s="13"/>
      <c r="H301" s="4"/>
      <c r="I301" s="13"/>
      <c r="J301" s="28"/>
      <c r="K301" s="13"/>
      <c r="L301" s="4"/>
      <c r="M301" s="4"/>
      <c r="N301" s="4"/>
      <c r="P301" s="3"/>
      <c r="Q301" s="4"/>
      <c r="R301" s="4"/>
      <c r="S301" s="4"/>
      <c r="T301" s="4"/>
    </row>
    <row r="302" ht="15.75" customHeight="1">
      <c r="M302" s="4"/>
      <c r="N302" s="4"/>
      <c r="P302" s="3"/>
      <c r="Q302" s="4"/>
      <c r="R302" s="4"/>
      <c r="S302" s="4"/>
      <c r="T302" s="4"/>
    </row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D1"/>
    <mergeCell ref="E1:H1"/>
    <mergeCell ref="I1:L1"/>
  </mergeCells>
  <printOptions/>
  <pageMargins bottom="0.75" footer="0.0" header="0.0" left="0.7" right="0.7" top="0.75"/>
  <pageSetup orientation="landscape"/>
  <drawing r:id="rId1"/>
</worksheet>
</file>