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IGNSAS\"/>
    </mc:Choice>
  </mc:AlternateContent>
  <bookViews>
    <workbookView xWindow="0" yWindow="0" windowWidth="15360" windowHeight="7755"/>
  </bookViews>
  <sheets>
    <sheet name="Leg. VS Ant." sheetId="1" r:id="rId1"/>
  </sheets>
  <definedNames>
    <definedName name="_xlnm._FilterDatabase" localSheetId="0" hidden="1">'Leg. VS Ant.'!$A$1:$M$159</definedName>
  </definedNames>
  <calcPr calcId="152511"/>
  <fileRecoveryPr repairLoad="1"/>
</workbook>
</file>

<file path=xl/calcChain.xml><?xml version="1.0" encoding="utf-8"?>
<calcChain xmlns="http://schemas.openxmlformats.org/spreadsheetml/2006/main">
  <c r="N128" i="1" l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M65" i="1"/>
  <c r="J122" i="1"/>
  <c r="J124" i="1"/>
  <c r="J125" i="1"/>
  <c r="J126" i="1"/>
  <c r="J127" i="1"/>
  <c r="J128" i="1"/>
  <c r="J129" i="1"/>
  <c r="J65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N110" i="1" l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08" i="1"/>
  <c r="M109" i="1"/>
  <c r="M110" i="1"/>
  <c r="M111" i="1"/>
  <c r="N106" i="1"/>
  <c r="N107" i="1"/>
  <c r="N108" i="1"/>
  <c r="N109" i="1"/>
  <c r="M107" i="1"/>
  <c r="N105" i="1"/>
  <c r="J41" i="1" l="1"/>
  <c r="J42" i="1"/>
  <c r="N6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6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2" i="1"/>
  <c r="M22" i="1"/>
  <c r="J22" i="1"/>
  <c r="J23" i="1"/>
  <c r="J24" i="1"/>
  <c r="J25" i="1"/>
  <c r="J26" i="1"/>
  <c r="J27" i="1"/>
  <c r="J29" i="1"/>
  <c r="J30" i="1"/>
  <c r="J31" i="1"/>
  <c r="J32" i="1"/>
  <c r="J33" i="1"/>
  <c r="J34" i="1"/>
  <c r="J35" i="1"/>
  <c r="J36" i="1"/>
  <c r="J37" i="1"/>
  <c r="J39" i="1"/>
  <c r="J40" i="1"/>
  <c r="J44" i="1"/>
  <c r="J45" i="1"/>
  <c r="J46" i="1"/>
  <c r="J47" i="1"/>
  <c r="J48" i="1"/>
  <c r="J49" i="1"/>
  <c r="J50" i="1"/>
  <c r="M28" i="1" l="1"/>
  <c r="M15" i="1"/>
  <c r="M16" i="1"/>
  <c r="M17" i="1"/>
  <c r="M18" i="1"/>
  <c r="M19" i="1"/>
  <c r="M20" i="1"/>
  <c r="M21" i="1"/>
  <c r="M23" i="1"/>
  <c r="M24" i="1"/>
  <c r="M25" i="1"/>
  <c r="M26" i="1"/>
  <c r="M27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75" i="1"/>
  <c r="J67" i="1"/>
  <c r="J68" i="1"/>
  <c r="J69" i="1"/>
  <c r="J70" i="1"/>
  <c r="J71" i="1"/>
  <c r="J72" i="1"/>
  <c r="J73" i="1"/>
  <c r="J74" i="1"/>
  <c r="M4" i="1"/>
  <c r="M5" i="1"/>
  <c r="M74" i="1"/>
  <c r="M69" i="1"/>
  <c r="M70" i="1"/>
  <c r="M71" i="1"/>
  <c r="M72" i="1"/>
  <c r="M73" i="1"/>
  <c r="M2" i="1"/>
  <c r="M3" i="1"/>
  <c r="M6" i="1"/>
  <c r="M7" i="1"/>
  <c r="M8" i="1"/>
  <c r="M9" i="1"/>
  <c r="M10" i="1"/>
  <c r="M11" i="1"/>
  <c r="M12" i="1"/>
  <c r="M13" i="1"/>
  <c r="M68" i="1"/>
  <c r="M67" i="1"/>
  <c r="J159" i="1" l="1"/>
  <c r="J75" i="1"/>
  <c r="J51" i="1"/>
  <c r="J21" i="1"/>
  <c r="J20" i="1"/>
  <c r="J19" i="1"/>
  <c r="J18" i="1"/>
  <c r="J17" i="1"/>
  <c r="J16" i="1"/>
  <c r="J15" i="1"/>
  <c r="G13" i="1"/>
  <c r="J12" i="1"/>
  <c r="J11" i="1"/>
  <c r="J10" i="1"/>
  <c r="J9" i="1"/>
  <c r="J8" i="1"/>
  <c r="J7" i="1"/>
  <c r="J6" i="1"/>
  <c r="J5" i="1"/>
  <c r="J4" i="1"/>
  <c r="J3" i="1"/>
  <c r="J2" i="1"/>
  <c r="J76" i="1"/>
  <c r="J77" i="1"/>
  <c r="J78" i="1"/>
  <c r="J79" i="1"/>
  <c r="J80" i="1"/>
  <c r="J81" i="1"/>
  <c r="J53" i="1"/>
  <c r="J83" i="1"/>
  <c r="J89" i="1"/>
  <c r="J90" i="1"/>
  <c r="J91" i="1"/>
  <c r="J58" i="1"/>
  <c r="J94" i="1"/>
  <c r="J95" i="1"/>
  <c r="J96" i="1"/>
  <c r="J97" i="1"/>
  <c r="J98" i="1"/>
  <c r="J99" i="1"/>
  <c r="J101" i="1"/>
  <c r="J102" i="1"/>
  <c r="J103" i="1"/>
  <c r="J104" i="1"/>
  <c r="J106" i="1"/>
  <c r="J107" i="1"/>
  <c r="J109" i="1"/>
  <c r="J110" i="1"/>
  <c r="J111" i="1"/>
  <c r="J113" i="1"/>
  <c r="J114" i="1"/>
  <c r="J116" i="1"/>
  <c r="J117" i="1"/>
  <c r="J118" i="1"/>
  <c r="J119" i="1"/>
  <c r="J120" i="1"/>
  <c r="J121" i="1"/>
  <c r="J123" i="1"/>
  <c r="J153" i="1"/>
  <c r="J154" i="1"/>
  <c r="J157" i="1"/>
  <c r="J158" i="1"/>
  <c r="M158" i="1" l="1"/>
  <c r="M157" i="1"/>
  <c r="M156" i="1"/>
  <c r="M155" i="1"/>
  <c r="M66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" i="1"/>
  <c r="M140" i="1"/>
  <c r="M139" i="1"/>
  <c r="M138" i="1"/>
  <c r="M137" i="1"/>
  <c r="M136" i="1"/>
  <c r="M135" i="1"/>
  <c r="M134" i="1"/>
  <c r="M133" i="1"/>
  <c r="M132" i="1"/>
  <c r="M131" i="1"/>
  <c r="M130" i="1"/>
  <c r="M106" i="1"/>
  <c r="M105" i="1"/>
  <c r="M104" i="1"/>
  <c r="M103" i="1"/>
  <c r="M102" i="1"/>
  <c r="M101" i="1"/>
  <c r="M99" i="1"/>
  <c r="M52" i="1"/>
  <c r="M98" i="1"/>
  <c r="M97" i="1"/>
  <c r="M96" i="1"/>
  <c r="M95" i="1"/>
  <c r="M94" i="1"/>
  <c r="M93" i="1"/>
  <c r="M82" i="1"/>
  <c r="M54" i="1"/>
  <c r="M58" i="1"/>
  <c r="M84" i="1"/>
  <c r="M85" i="1"/>
  <c r="M86" i="1"/>
  <c r="M87" i="1"/>
  <c r="M88" i="1"/>
  <c r="M57" i="1"/>
  <c r="M56" i="1"/>
  <c r="M55" i="1"/>
  <c r="M91" i="1"/>
  <c r="M92" i="1"/>
  <c r="M90" i="1"/>
  <c r="M89" i="1"/>
  <c r="M83" i="1"/>
  <c r="M59" i="1"/>
  <c r="M53" i="1"/>
  <c r="M81" i="1"/>
  <c r="M80" i="1"/>
  <c r="M79" i="1"/>
  <c r="M78" i="1"/>
  <c r="M77" i="1"/>
  <c r="M76" i="1"/>
  <c r="M100" i="1"/>
  <c r="M60" i="1"/>
  <c r="M61" i="1"/>
  <c r="M62" i="1"/>
  <c r="M63" i="1"/>
  <c r="M64" i="1"/>
</calcChain>
</file>

<file path=xl/sharedStrings.xml><?xml version="1.0" encoding="utf-8"?>
<sst xmlns="http://schemas.openxmlformats.org/spreadsheetml/2006/main" count="285" uniqueCount="21">
  <si>
    <t>Andrés Leonardo Ricaurte Vásquez</t>
  </si>
  <si>
    <t>Aprobado</t>
  </si>
  <si>
    <t>Daniel Felipe Montenegro Coral</t>
  </si>
  <si>
    <t>JEISSON CRUZ HERNANDEZ</t>
  </si>
  <si>
    <t>Julián Rodríguez Hurtado</t>
  </si>
  <si>
    <t>Nataly Rodriguez Montoya</t>
  </si>
  <si>
    <t>Jurgen Mauricio Rojas Blanco</t>
  </si>
  <si>
    <t>Efraín Camilo Burgos Restrepo</t>
  </si>
  <si>
    <t>DIFERENCIA</t>
  </si>
  <si>
    <t>OBSERVACION</t>
  </si>
  <si>
    <t>NO ESTA GIRADO</t>
  </si>
  <si>
    <t>COMPROBANTE EGRESO</t>
  </si>
  <si>
    <t>1er GIRO</t>
  </si>
  <si>
    <t>2do GIRO</t>
  </si>
  <si>
    <t>VALOR SOLICITADO A GIRAR</t>
  </si>
  <si>
    <t>VALOR CORRECTO EN PLATAFORMA SUMANDO EL GIRO</t>
  </si>
  <si>
    <t>ANTICIPO</t>
  </si>
  <si>
    <t>Legalizacion</t>
  </si>
  <si>
    <t>deferencia entre v girado y v anticipo</t>
  </si>
  <si>
    <t>diferencia anticipo y legalizacion</t>
  </si>
  <si>
    <t>No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</si>
</sst>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b/>
      <sz val="18"/>
      <color theme="3"/>
      <name val="Calibri Light"/>
      <family val="2"/>
      <scheme val="major"/>
    </font>
    <font>
      <sz val="9"/>
      <color rgb="FF000000"/>
      <name val="Calibri"/>
      <family val="2"/>
    </font>
    <font>
      <sz val="9"/>
      <color rgb="FFFF0000"/>
      <name val="Calibri"/>
      <family val="2"/>
      <scheme val="minor"/>
    </font>
    <font>
      <sz val="9"/>
      <color theme="7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21" fillId="0" borderId="0" xfId="0" applyFont="1" applyFill="1" applyAlignment="1">
      <alignment horizontal="center"/>
    </xf>
    <xf numFmtId="0" fontId="20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wrapText="1"/>
    </xf>
    <xf numFmtId="0" fontId="21" fillId="0" borderId="10" xfId="0" applyFont="1" applyFill="1" applyBorder="1" applyAlignment="1">
      <alignment wrapText="1"/>
    </xf>
    <xf numFmtId="14" fontId="21" fillId="0" borderId="10" xfId="0" applyNumberFormat="1" applyFont="1" applyFill="1" applyBorder="1" applyAlignment="1">
      <alignment wrapText="1"/>
    </xf>
    <xf numFmtId="0" fontId="22" fillId="0" borderId="10" xfId="0" applyFont="1" applyFill="1" applyBorder="1" applyAlignment="1">
      <alignment horizontal="right" vertical="center" wrapText="1"/>
    </xf>
    <xf numFmtId="44" fontId="22" fillId="0" borderId="10" xfId="0" applyNumberFormat="1" applyFont="1" applyFill="1" applyBorder="1" applyAlignment="1">
      <alignment horizontal="right" vertical="center" wrapText="1"/>
    </xf>
    <xf numFmtId="6" fontId="21" fillId="0" borderId="10" xfId="0" applyNumberFormat="1" applyFont="1" applyFill="1" applyBorder="1" applyAlignment="1">
      <alignment wrapText="1"/>
    </xf>
    <xf numFmtId="4" fontId="21" fillId="0" borderId="10" xfId="0" applyNumberFormat="1" applyFont="1" applyFill="1" applyBorder="1"/>
    <xf numFmtId="0" fontId="21" fillId="0" borderId="0" xfId="0" applyFont="1" applyFill="1"/>
    <xf numFmtId="4" fontId="21" fillId="0" borderId="0" xfId="0" applyNumberFormat="1" applyFont="1" applyFill="1"/>
    <xf numFmtId="4" fontId="21" fillId="34" borderId="10" xfId="0" applyNumberFormat="1" applyFont="1" applyFill="1" applyBorder="1"/>
    <xf numFmtId="4" fontId="21" fillId="33" borderId="10" xfId="0" applyNumberFormat="1" applyFont="1" applyFill="1" applyBorder="1"/>
    <xf numFmtId="0" fontId="18" fillId="0" borderId="10" xfId="0" applyFont="1" applyFill="1" applyBorder="1" applyAlignment="1">
      <alignment horizontal="center" vertical="center" wrapText="1"/>
    </xf>
    <xf numFmtId="44" fontId="21" fillId="0" borderId="10" xfId="46" applyFont="1" applyFill="1" applyBorder="1" applyAlignment="1">
      <alignment wrapText="1"/>
    </xf>
    <xf numFmtId="44" fontId="21" fillId="0" borderId="10" xfId="46" applyFont="1" applyFill="1" applyBorder="1" applyAlignment="1"/>
    <xf numFmtId="4" fontId="21" fillId="35" borderId="10" xfId="46" applyNumberFormat="1" applyFont="1" applyFill="1" applyBorder="1" applyAlignment="1">
      <alignment wrapText="1"/>
    </xf>
    <xf numFmtId="0" fontId="19" fillId="0" borderId="12" xfId="0" applyFont="1" applyFill="1" applyBorder="1" applyAlignment="1">
      <alignment horizontal="center" vertical="center"/>
    </xf>
    <xf numFmtId="4" fontId="19" fillId="0" borderId="12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4" fontId="21" fillId="36" borderId="10" xfId="46" applyNumberFormat="1" applyFont="1" applyFill="1" applyBorder="1" applyAlignment="1">
      <alignment wrapText="1"/>
    </xf>
    <xf numFmtId="0" fontId="21" fillId="36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wrapText="1"/>
    </xf>
    <xf numFmtId="14" fontId="21" fillId="36" borderId="10" xfId="0" applyNumberFormat="1" applyFont="1" applyFill="1" applyBorder="1" applyAlignment="1">
      <alignment wrapText="1"/>
    </xf>
    <xf numFmtId="44" fontId="21" fillId="36" borderId="10" xfId="46" applyFont="1" applyFill="1" applyBorder="1" applyAlignment="1">
      <alignment wrapText="1"/>
    </xf>
    <xf numFmtId="0" fontId="22" fillId="36" borderId="10" xfId="0" applyFont="1" applyFill="1" applyBorder="1" applyAlignment="1">
      <alignment horizontal="right" vertical="center" wrapText="1"/>
    </xf>
    <xf numFmtId="44" fontId="22" fillId="36" borderId="10" xfId="0" applyNumberFormat="1" applyFont="1" applyFill="1" applyBorder="1" applyAlignment="1">
      <alignment horizontal="right" vertical="center" wrapText="1"/>
    </xf>
    <xf numFmtId="6" fontId="21" fillId="36" borderId="10" xfId="0" applyNumberFormat="1" applyFont="1" applyFill="1" applyBorder="1" applyAlignment="1">
      <alignment wrapText="1"/>
    </xf>
    <xf numFmtId="4" fontId="21" fillId="36" borderId="10" xfId="0" applyNumberFormat="1" applyFont="1" applyFill="1" applyBorder="1"/>
    <xf numFmtId="0" fontId="21" fillId="36" borderId="0" xfId="0" applyFont="1" applyFill="1"/>
    <xf numFmtId="0" fontId="21" fillId="38" borderId="10" xfId="0" applyFont="1" applyFill="1" applyBorder="1" applyAlignment="1">
      <alignment horizontal="center" wrapText="1"/>
    </xf>
    <xf numFmtId="0" fontId="21" fillId="38" borderId="10" xfId="0" applyFont="1" applyFill="1" applyBorder="1" applyAlignment="1">
      <alignment wrapText="1"/>
    </xf>
    <xf numFmtId="14" fontId="21" fillId="38" borderId="10" xfId="0" applyNumberFormat="1" applyFont="1" applyFill="1" applyBorder="1" applyAlignment="1">
      <alignment wrapText="1"/>
    </xf>
    <xf numFmtId="4" fontId="21" fillId="38" borderId="10" xfId="46" applyNumberFormat="1" applyFont="1" applyFill="1" applyBorder="1" applyAlignment="1">
      <alignment wrapText="1"/>
    </xf>
    <xf numFmtId="44" fontId="21" fillId="38" borderId="10" xfId="46" applyFont="1" applyFill="1" applyBorder="1" applyAlignment="1">
      <alignment wrapText="1"/>
    </xf>
    <xf numFmtId="44" fontId="22" fillId="38" borderId="10" xfId="0" applyNumberFormat="1" applyFont="1" applyFill="1" applyBorder="1" applyAlignment="1">
      <alignment horizontal="right" vertical="center" wrapText="1"/>
    </xf>
    <xf numFmtId="0" fontId="21" fillId="38" borderId="0" xfId="0" applyFont="1" applyFill="1"/>
    <xf numFmtId="6" fontId="21" fillId="38" borderId="10" xfId="0" applyNumberFormat="1" applyFont="1" applyFill="1" applyBorder="1" applyAlignment="1">
      <alignment wrapText="1"/>
    </xf>
    <xf numFmtId="4" fontId="21" fillId="38" borderId="10" xfId="0" applyNumberFormat="1" applyFont="1" applyFill="1" applyBorder="1"/>
    <xf numFmtId="0" fontId="22" fillId="38" borderId="10" xfId="0" applyFont="1" applyFill="1" applyBorder="1" applyAlignment="1">
      <alignment horizontal="right" vertical="center" wrapText="1"/>
    </xf>
    <xf numFmtId="6" fontId="21" fillId="37" borderId="10" xfId="0" applyNumberFormat="1" applyFont="1" applyFill="1" applyBorder="1" applyAlignment="1">
      <alignment wrapText="1"/>
    </xf>
    <xf numFmtId="44" fontId="22" fillId="36" borderId="0" xfId="0" applyNumberFormat="1" applyFont="1" applyFill="1" applyBorder="1" applyAlignment="1">
      <alignment horizontal="right" vertical="center" wrapText="1"/>
    </xf>
    <xf numFmtId="6" fontId="21" fillId="39" borderId="10" xfId="0" applyNumberFormat="1" applyFont="1" applyFill="1" applyBorder="1" applyAlignment="1">
      <alignment wrapText="1"/>
    </xf>
    <xf numFmtId="4" fontId="25" fillId="38" borderId="10" xfId="46" applyNumberFormat="1" applyFont="1" applyFill="1" applyBorder="1" applyAlignment="1">
      <alignment wrapText="1"/>
    </xf>
    <xf numFmtId="4" fontId="21" fillId="40" borderId="10" xfId="46" applyNumberFormat="1" applyFont="1" applyFill="1" applyBorder="1" applyAlignment="1">
      <alignment wrapText="1"/>
    </xf>
    <xf numFmtId="44" fontId="22" fillId="40" borderId="10" xfId="0" applyNumberFormat="1" applyFont="1" applyFill="1" applyBorder="1" applyAlignment="1">
      <alignment horizontal="right" vertical="center" wrapText="1"/>
    </xf>
    <xf numFmtId="44" fontId="21" fillId="36" borderId="10" xfId="46" applyFont="1" applyFill="1" applyBorder="1" applyAlignment="1"/>
    <xf numFmtId="44" fontId="21" fillId="38" borderId="10" xfId="46" applyFont="1" applyFill="1" applyBorder="1" applyAlignment="1"/>
    <xf numFmtId="164" fontId="24" fillId="36" borderId="10" xfId="44" applyNumberFormat="1" applyFont="1" applyFill="1" applyBorder="1" applyAlignment="1">
      <alignment horizontal="right" vertical="center" wrapText="1"/>
    </xf>
    <xf numFmtId="6" fontId="21" fillId="36" borderId="0" xfId="0" applyNumberFormat="1" applyFont="1" applyFill="1"/>
    <xf numFmtId="0" fontId="21" fillId="0" borderId="0" xfId="0" applyFont="1" applyFill="1" applyAlignment="1">
      <alignment horizontal="center" wrapText="1"/>
    </xf>
    <xf numFmtId="6" fontId="21" fillId="38" borderId="0" xfId="0" applyNumberFormat="1" applyFont="1" applyFill="1"/>
    <xf numFmtId="8" fontId="22" fillId="0" borderId="10" xfId="0" applyNumberFormat="1" applyFont="1" applyFill="1" applyBorder="1" applyAlignment="1">
      <alignment horizontal="right" vertical="center" wrapText="1"/>
    </xf>
    <xf numFmtId="44" fontId="22" fillId="36" borderId="10" xfId="0" applyNumberFormat="1" applyFont="1" applyFill="1" applyBorder="1" applyAlignment="1">
      <alignment horizontal="center" vertical="center" wrapText="1"/>
    </xf>
    <xf numFmtId="44" fontId="21" fillId="38" borderId="10" xfId="46" applyFont="1" applyFill="1" applyBorder="1" applyAlignment="1">
      <alignment horizontal="center" wrapText="1"/>
    </xf>
    <xf numFmtId="4" fontId="26" fillId="36" borderId="10" xfId="46" applyNumberFormat="1" applyFont="1" applyFill="1" applyBorder="1" applyAlignment="1">
      <alignment wrapText="1"/>
    </xf>
    <xf numFmtId="0" fontId="21" fillId="38" borderId="0" xfId="0" applyNumberFormat="1" applyFont="1" applyFill="1"/>
    <xf numFmtId="44" fontId="22" fillId="38" borderId="0" xfId="0" applyNumberFormat="1" applyFont="1" applyFill="1" applyBorder="1" applyAlignment="1">
      <alignment horizontal="right" vertical="center" wrapText="1"/>
    </xf>
    <xf numFmtId="0" fontId="21" fillId="35" borderId="10" xfId="0" applyFont="1" applyFill="1" applyBorder="1"/>
    <xf numFmtId="44" fontId="22" fillId="0" borderId="0" xfId="0" applyNumberFormat="1" applyFont="1" applyFill="1" applyBorder="1" applyAlignment="1">
      <alignment horizontal="right" vertical="center" wrapText="1"/>
    </xf>
    <xf numFmtId="8" fontId="21" fillId="36" borderId="10" xfId="0" applyNumberFormat="1" applyFont="1" applyFill="1" applyBorder="1"/>
    <xf numFmtId="0" fontId="21" fillId="38" borderId="10" xfId="0" applyFont="1" applyFill="1" applyBorder="1"/>
    <xf numFmtId="6" fontId="21" fillId="38" borderId="0" xfId="0" applyNumberFormat="1" applyFont="1" applyFill="1" applyBorder="1" applyAlignment="1">
      <alignment wrapText="1"/>
    </xf>
    <xf numFmtId="3" fontId="21" fillId="38" borderId="10" xfId="0" applyNumberFormat="1" applyFont="1" applyFill="1" applyBorder="1"/>
    <xf numFmtId="3" fontId="21" fillId="36" borderId="10" xfId="0" applyNumberFormat="1" applyFont="1" applyFill="1" applyBorder="1"/>
    <xf numFmtId="6" fontId="21" fillId="36" borderId="0" xfId="0" applyNumberFormat="1" applyFont="1" applyFill="1" applyBorder="1"/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6" builtinId="4"/>
    <cellStyle name="Moneda 2" xfId="42"/>
    <cellStyle name="Moneda 2 2" xfId="45"/>
    <cellStyle name="Moneda 3" xfId="4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3"/>
    <cellStyle name="Total" xfId="17" builtinId="25" customBuiltin="1"/>
  </cellStyles>
  <dxfs count="2">
    <dxf>
      <fill>
        <patternFill patternType="solid">
          <fgColor rgb="FFED7D31"/>
          <bgColor rgb="FF000000"/>
        </patternFill>
      </fill>
    </dxf>
    <dxf>
      <fill>
        <patternFill patternType="solid">
          <fgColor rgb="FFED7D31"/>
          <bgColor rgb="FF000000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N159"/>
  <sheetViews>
    <sheetView showGridLines="0" tabSelected="1" workbookViewId="0">
      <pane ySplit="1" topLeftCell="A110" activePane="bottomLeft" state="frozen"/>
      <selection pane="bottomLeft" activeCell="D1" sqref="D1"/>
    </sheetView>
  </sheetViews>
  <sheetFormatPr baseColWidth="10" defaultRowHeight="12" x14ac:dyDescent="0.2"/>
  <cols>
    <col min="1" max="1" width="9.85546875" style="1" customWidth="1"/>
    <col min="2" max="2" width="11.85546875" style="10" customWidth="1"/>
    <col min="3" max="3" width="9.28515625" style="10" customWidth="1"/>
    <col min="4" max="4" width="28.42578125" style="10" bestFit="1" customWidth="1"/>
    <col min="5" max="5" width="21.5703125" style="10" bestFit="1" customWidth="1"/>
    <col min="6" max="6" width="43.28515625" style="10" hidden="1" customWidth="1"/>
    <col min="7" max="7" width="12.140625" style="10" customWidth="1"/>
    <col min="8" max="8" width="14.140625" style="10" bestFit="1" customWidth="1"/>
    <col min="9" max="9" width="12.28515625" style="10" bestFit="1" customWidth="1"/>
    <col min="10" max="10" width="14.140625" style="10" bestFit="1" customWidth="1"/>
    <col min="11" max="12" width="14.28515625" style="10" customWidth="1"/>
    <col min="13" max="13" width="14.28515625" style="11" customWidth="1"/>
    <col min="14" max="16384" width="11.42578125" style="10"/>
  </cols>
  <sheetData>
    <row r="1" spans="1:14" s="1" customFormat="1" ht="24.75" customHeight="1" x14ac:dyDescent="0.2">
      <c r="A1" s="20"/>
      <c r="B1" s="21"/>
      <c r="C1" s="21"/>
      <c r="D1" s="21"/>
      <c r="E1" s="14" t="s">
        <v>14</v>
      </c>
      <c r="F1" s="14" t="s">
        <v>9</v>
      </c>
      <c r="G1" s="2" t="s">
        <v>11</v>
      </c>
      <c r="H1" s="2" t="s">
        <v>12</v>
      </c>
      <c r="I1" s="2" t="s">
        <v>13</v>
      </c>
      <c r="J1" s="22" t="s">
        <v>8</v>
      </c>
      <c r="K1" s="18" t="s">
        <v>16</v>
      </c>
      <c r="L1" s="18" t="s">
        <v>17</v>
      </c>
      <c r="M1" s="19" t="s">
        <v>19</v>
      </c>
      <c r="N1" s="53" t="s">
        <v>18</v>
      </c>
    </row>
    <row r="2" spans="1:14" s="32" customFormat="1" ht="11.25" customHeight="1" x14ac:dyDescent="0.2">
      <c r="A2" s="33">
        <v>22016</v>
      </c>
      <c r="B2" s="34"/>
      <c r="C2" s="35"/>
      <c r="D2" s="34" t="s">
        <v>5</v>
      </c>
      <c r="E2" s="46">
        <v>935441</v>
      </c>
      <c r="F2" s="34"/>
      <c r="G2" s="42"/>
      <c r="H2" s="38">
        <v>935439</v>
      </c>
      <c r="I2" s="38"/>
      <c r="J2" s="38">
        <f>E2-H2</f>
        <v>2</v>
      </c>
      <c r="K2" s="40">
        <v>935439</v>
      </c>
      <c r="L2" s="45">
        <v>935439</v>
      </c>
      <c r="M2" s="41">
        <f>K2-L2</f>
        <v>0</v>
      </c>
      <c r="N2" s="41">
        <f>(I2+H2)-K2</f>
        <v>0</v>
      </c>
    </row>
    <row r="3" spans="1:14" s="32" customFormat="1" x14ac:dyDescent="0.2">
      <c r="A3" s="33">
        <v>22091</v>
      </c>
      <c r="B3" s="34"/>
      <c r="C3" s="35"/>
      <c r="D3" s="34" t="s">
        <v>5</v>
      </c>
      <c r="E3" s="46">
        <v>659606</v>
      </c>
      <c r="F3" s="34"/>
      <c r="G3" s="42"/>
      <c r="H3" s="38">
        <v>659506</v>
      </c>
      <c r="I3" s="38"/>
      <c r="J3" s="38">
        <f>E3-H3</f>
        <v>100</v>
      </c>
      <c r="K3" s="40">
        <v>659506</v>
      </c>
      <c r="L3" s="45">
        <v>659506</v>
      </c>
      <c r="M3" s="41">
        <f>K3-L3</f>
        <v>0</v>
      </c>
      <c r="N3" s="41">
        <f>(I3+H3)-K3</f>
        <v>0</v>
      </c>
    </row>
    <row r="4" spans="1:14" s="32" customFormat="1" x14ac:dyDescent="0.2">
      <c r="A4" s="33">
        <v>22092</v>
      </c>
      <c r="B4" s="34"/>
      <c r="C4" s="35"/>
      <c r="D4" s="34" t="s">
        <v>5</v>
      </c>
      <c r="E4" s="46">
        <v>659606</v>
      </c>
      <c r="F4" s="34"/>
      <c r="G4" s="42"/>
      <c r="H4" s="38">
        <v>659506</v>
      </c>
      <c r="I4" s="38"/>
      <c r="J4" s="38">
        <f>E4-H4</f>
        <v>100</v>
      </c>
      <c r="K4" s="65">
        <v>659506</v>
      </c>
      <c r="L4" s="45">
        <v>659506</v>
      </c>
      <c r="M4" s="41">
        <f>K4-L4</f>
        <v>0</v>
      </c>
      <c r="N4" s="41">
        <f>(I4+H4)-K4</f>
        <v>0</v>
      </c>
    </row>
    <row r="5" spans="1:14" s="32" customFormat="1" x14ac:dyDescent="0.2">
      <c r="A5" s="33">
        <v>22108</v>
      </c>
      <c r="B5" s="34"/>
      <c r="C5" s="35"/>
      <c r="D5" s="34" t="s">
        <v>5</v>
      </c>
      <c r="E5" s="46">
        <v>659606</v>
      </c>
      <c r="F5" s="34"/>
      <c r="G5" s="42"/>
      <c r="H5" s="38">
        <v>659506</v>
      </c>
      <c r="I5" s="38"/>
      <c r="J5" s="38">
        <f>E5-H5</f>
        <v>100</v>
      </c>
      <c r="K5" s="66">
        <v>659506</v>
      </c>
      <c r="L5" s="45">
        <v>659506</v>
      </c>
      <c r="M5" s="41">
        <f>K5-L5</f>
        <v>0</v>
      </c>
      <c r="N5" s="41">
        <f>(I5+H5)-K5</f>
        <v>0</v>
      </c>
    </row>
    <row r="6" spans="1:14" s="32" customFormat="1" x14ac:dyDescent="0.2">
      <c r="A6" s="33">
        <v>22146</v>
      </c>
      <c r="B6" s="34"/>
      <c r="C6" s="35"/>
      <c r="D6" s="34" t="s">
        <v>5</v>
      </c>
      <c r="E6" s="46">
        <v>1116327</v>
      </c>
      <c r="F6" s="34"/>
      <c r="G6" s="42"/>
      <c r="H6" s="38">
        <v>1116324</v>
      </c>
      <c r="I6" s="38"/>
      <c r="J6" s="38">
        <f>E6-H6</f>
        <v>3</v>
      </c>
      <c r="K6" s="40">
        <v>1116324</v>
      </c>
      <c r="L6" s="45">
        <v>1116324</v>
      </c>
      <c r="M6" s="41">
        <f>K6-L6</f>
        <v>0</v>
      </c>
      <c r="N6" s="41">
        <f>(I6+H6)-K6</f>
        <v>0</v>
      </c>
    </row>
    <row r="7" spans="1:14" s="32" customFormat="1" x14ac:dyDescent="0.2">
      <c r="A7" s="33">
        <v>22195</v>
      </c>
      <c r="B7" s="34"/>
      <c r="C7" s="35"/>
      <c r="D7" s="34" t="s">
        <v>5</v>
      </c>
      <c r="E7" s="46">
        <v>935441</v>
      </c>
      <c r="F7" s="34"/>
      <c r="G7" s="42"/>
      <c r="H7" s="38">
        <v>935439</v>
      </c>
      <c r="I7" s="60"/>
      <c r="J7" s="38">
        <f>E7-H7</f>
        <v>2</v>
      </c>
      <c r="K7" s="40">
        <v>935439</v>
      </c>
      <c r="L7" s="45">
        <v>935439</v>
      </c>
      <c r="M7" s="41">
        <f>K7-L7</f>
        <v>0</v>
      </c>
      <c r="N7" s="41">
        <f>(I7+H7)-K7</f>
        <v>0</v>
      </c>
    </row>
    <row r="8" spans="1:14" s="32" customFormat="1" x14ac:dyDescent="0.2">
      <c r="A8" s="33">
        <v>22260</v>
      </c>
      <c r="B8" s="34"/>
      <c r="C8" s="35"/>
      <c r="D8" s="34" t="s">
        <v>5</v>
      </c>
      <c r="E8" s="46">
        <v>935441</v>
      </c>
      <c r="F8" s="34"/>
      <c r="G8" s="42"/>
      <c r="H8" s="38">
        <v>935439</v>
      </c>
      <c r="I8" s="38"/>
      <c r="J8" s="38">
        <f>E8-H8</f>
        <v>2</v>
      </c>
      <c r="K8" s="40">
        <v>935439</v>
      </c>
      <c r="L8" s="45">
        <v>935439</v>
      </c>
      <c r="M8" s="41">
        <f>K8-L8</f>
        <v>0</v>
      </c>
      <c r="N8" s="41">
        <f>(I8+H8)-K8</f>
        <v>0</v>
      </c>
    </row>
    <row r="9" spans="1:14" s="32" customFormat="1" x14ac:dyDescent="0.2">
      <c r="A9" s="33">
        <v>22266</v>
      </c>
      <c r="B9" s="34"/>
      <c r="C9" s="35"/>
      <c r="D9" s="34" t="s">
        <v>5</v>
      </c>
      <c r="E9" s="46">
        <v>2270222</v>
      </c>
      <c r="F9" s="34"/>
      <c r="G9" s="42"/>
      <c r="H9" s="38">
        <v>2270216</v>
      </c>
      <c r="I9" s="38"/>
      <c r="J9" s="38">
        <f>E9-H9</f>
        <v>6</v>
      </c>
      <c r="K9" s="40">
        <v>2270216</v>
      </c>
      <c r="L9" s="45">
        <v>2270216</v>
      </c>
      <c r="M9" s="41">
        <f>K9-L9</f>
        <v>0</v>
      </c>
      <c r="N9" s="41">
        <f>(I9+H9)-K9</f>
        <v>0</v>
      </c>
    </row>
    <row r="10" spans="1:14" s="39" customFormat="1" x14ac:dyDescent="0.2">
      <c r="A10" s="33">
        <v>22469</v>
      </c>
      <c r="B10" s="34"/>
      <c r="C10" s="35"/>
      <c r="D10" s="34" t="s">
        <v>5</v>
      </c>
      <c r="E10" s="46">
        <v>1551280</v>
      </c>
      <c r="F10" s="34"/>
      <c r="G10" s="42"/>
      <c r="H10" s="38">
        <v>1551276</v>
      </c>
      <c r="I10" s="38"/>
      <c r="J10" s="38">
        <f>E10-H10</f>
        <v>4</v>
      </c>
      <c r="K10" s="40">
        <v>1551276</v>
      </c>
      <c r="L10" s="45">
        <v>1551276</v>
      </c>
      <c r="M10" s="41">
        <f>K10-L10</f>
        <v>0</v>
      </c>
      <c r="N10" s="41">
        <f>(I10+H10)-K10</f>
        <v>0</v>
      </c>
    </row>
    <row r="11" spans="1:14" s="39" customFormat="1" x14ac:dyDescent="0.2">
      <c r="A11" s="33">
        <v>22761</v>
      </c>
      <c r="B11" s="34"/>
      <c r="C11" s="35"/>
      <c r="D11" s="34" t="s">
        <v>5</v>
      </c>
      <c r="E11" s="46">
        <v>1735657</v>
      </c>
      <c r="F11" s="34"/>
      <c r="G11" s="42"/>
      <c r="H11" s="38">
        <v>1735652</v>
      </c>
      <c r="I11" s="38"/>
      <c r="J11" s="38">
        <f>E11-H11</f>
        <v>5</v>
      </c>
      <c r="K11" s="40">
        <v>1735652</v>
      </c>
      <c r="L11" s="45">
        <v>1735652</v>
      </c>
      <c r="M11" s="41">
        <f>K11-L11</f>
        <v>0</v>
      </c>
      <c r="N11" s="41">
        <f>(I11+H11)-K11</f>
        <v>0</v>
      </c>
    </row>
    <row r="12" spans="1:14" s="39" customFormat="1" x14ac:dyDescent="0.2">
      <c r="A12" s="33">
        <v>22770</v>
      </c>
      <c r="B12" s="34"/>
      <c r="C12" s="35"/>
      <c r="D12" s="34" t="s">
        <v>5</v>
      </c>
      <c r="E12" s="46">
        <v>3544151</v>
      </c>
      <c r="F12" s="34"/>
      <c r="G12" s="42"/>
      <c r="H12" s="38">
        <v>3544150</v>
      </c>
      <c r="I12" s="38"/>
      <c r="J12" s="38">
        <f>E12-H12</f>
        <v>1</v>
      </c>
      <c r="K12" s="40">
        <v>3544150</v>
      </c>
      <c r="L12" s="45">
        <v>3544150</v>
      </c>
      <c r="M12" s="41">
        <f>K12-L12</f>
        <v>0</v>
      </c>
      <c r="N12" s="41">
        <f>(I12+H12)-K12</f>
        <v>0</v>
      </c>
    </row>
    <row r="13" spans="1:14" s="39" customFormat="1" x14ac:dyDescent="0.2">
      <c r="A13" s="33">
        <v>22861</v>
      </c>
      <c r="B13" s="34"/>
      <c r="C13" s="35"/>
      <c r="D13" s="34" t="s">
        <v>4</v>
      </c>
      <c r="E13" s="47">
        <v>23001</v>
      </c>
      <c r="F13" s="34"/>
      <c r="G13" s="38">
        <f>E13-H13</f>
        <v>-2729607</v>
      </c>
      <c r="H13" s="38">
        <v>2752608</v>
      </c>
      <c r="I13" s="38"/>
      <c r="J13" s="64"/>
      <c r="K13" s="65">
        <v>2752608</v>
      </c>
      <c r="L13" s="45">
        <v>2752608</v>
      </c>
      <c r="M13" s="41">
        <f>K13-L13</f>
        <v>0</v>
      </c>
      <c r="N13" s="41">
        <f>(I13+H13)-K13</f>
        <v>0</v>
      </c>
    </row>
    <row r="14" spans="1:14" s="39" customFormat="1" x14ac:dyDescent="0.2">
      <c r="A14" s="33">
        <v>29856</v>
      </c>
      <c r="B14" s="34" t="s">
        <v>1</v>
      </c>
      <c r="C14" s="35">
        <v>42225</v>
      </c>
      <c r="D14" s="34" t="s">
        <v>7</v>
      </c>
      <c r="E14" s="47">
        <v>312000</v>
      </c>
      <c r="F14" s="37"/>
      <c r="G14" s="42">
        <v>790</v>
      </c>
      <c r="H14" s="38">
        <v>312000</v>
      </c>
      <c r="I14" s="38"/>
      <c r="J14" s="38"/>
      <c r="K14" s="40">
        <v>312000</v>
      </c>
      <c r="L14" s="45">
        <v>312000</v>
      </c>
      <c r="M14" s="41">
        <f>L14-K14</f>
        <v>0</v>
      </c>
      <c r="N14" s="41">
        <f>(I14+H14)-K14</f>
        <v>0</v>
      </c>
    </row>
    <row r="15" spans="1:14" s="39" customFormat="1" x14ac:dyDescent="0.2">
      <c r="A15" s="33">
        <v>23001</v>
      </c>
      <c r="B15" s="34"/>
      <c r="C15" s="35"/>
      <c r="D15" s="34" t="s">
        <v>5</v>
      </c>
      <c r="E15" s="46">
        <v>978095</v>
      </c>
      <c r="F15" s="34"/>
      <c r="G15" s="42"/>
      <c r="H15" s="38">
        <v>978093</v>
      </c>
      <c r="I15" s="38"/>
      <c r="J15" s="38">
        <f>E15-H15</f>
        <v>2</v>
      </c>
      <c r="K15" s="40">
        <v>978093</v>
      </c>
      <c r="L15" s="45">
        <v>978093</v>
      </c>
      <c r="M15" s="41">
        <f>L15-K15</f>
        <v>0</v>
      </c>
      <c r="N15" s="41">
        <f>(I15+H15)-K15</f>
        <v>0</v>
      </c>
    </row>
    <row r="16" spans="1:14" s="39" customFormat="1" x14ac:dyDescent="0.2">
      <c r="A16" s="33">
        <v>23162</v>
      </c>
      <c r="B16" s="34"/>
      <c r="C16" s="35"/>
      <c r="D16" s="34" t="s">
        <v>5</v>
      </c>
      <c r="E16" s="46">
        <v>1063274</v>
      </c>
      <c r="F16" s="34"/>
      <c r="G16" s="42"/>
      <c r="H16" s="38">
        <v>1063273</v>
      </c>
      <c r="I16" s="38"/>
      <c r="J16" s="38">
        <f>E16-H16</f>
        <v>1</v>
      </c>
      <c r="K16" s="40">
        <v>1063273</v>
      </c>
      <c r="L16" s="45">
        <v>1063273</v>
      </c>
      <c r="M16" s="41">
        <f>L16-K16</f>
        <v>0</v>
      </c>
      <c r="N16" s="41">
        <f>(I16+H16)-K16</f>
        <v>0</v>
      </c>
    </row>
    <row r="17" spans="1:14" s="39" customFormat="1" x14ac:dyDescent="0.2">
      <c r="A17" s="33">
        <v>23723</v>
      </c>
      <c r="B17" s="34"/>
      <c r="C17" s="35"/>
      <c r="D17" s="34" t="s">
        <v>5</v>
      </c>
      <c r="E17" s="46">
        <v>3277159</v>
      </c>
      <c r="F17" s="34"/>
      <c r="G17" s="42"/>
      <c r="H17" s="38">
        <v>3277150</v>
      </c>
      <c r="I17" s="38"/>
      <c r="J17" s="38">
        <f>E17-H17</f>
        <v>9</v>
      </c>
      <c r="K17" s="40">
        <v>3277150</v>
      </c>
      <c r="L17" s="45">
        <v>3277150</v>
      </c>
      <c r="M17" s="41">
        <f>L17-K17</f>
        <v>0</v>
      </c>
      <c r="N17" s="41">
        <f>(I17+H17)-K17</f>
        <v>0</v>
      </c>
    </row>
    <row r="18" spans="1:14" s="39" customFormat="1" x14ac:dyDescent="0.2">
      <c r="A18" s="33">
        <v>23802</v>
      </c>
      <c r="B18" s="34"/>
      <c r="C18" s="35"/>
      <c r="D18" s="34" t="s">
        <v>5</v>
      </c>
      <c r="E18" s="46">
        <v>570008</v>
      </c>
      <c r="F18" s="34"/>
      <c r="G18" s="42"/>
      <c r="H18" s="38">
        <v>570007</v>
      </c>
      <c r="I18" s="38"/>
      <c r="J18" s="38">
        <f>E18-H18</f>
        <v>1</v>
      </c>
      <c r="K18" s="40">
        <v>570007</v>
      </c>
      <c r="L18" s="45">
        <v>570007</v>
      </c>
      <c r="M18" s="41">
        <f>L18-K18</f>
        <v>0</v>
      </c>
      <c r="N18" s="41">
        <f>(I18+H18)-K18</f>
        <v>0</v>
      </c>
    </row>
    <row r="19" spans="1:14" s="39" customFormat="1" x14ac:dyDescent="0.2">
      <c r="A19" s="33">
        <v>23901</v>
      </c>
      <c r="B19" s="34"/>
      <c r="C19" s="35"/>
      <c r="D19" s="34" t="s">
        <v>5</v>
      </c>
      <c r="E19" s="46">
        <v>1576525</v>
      </c>
      <c r="F19" s="34"/>
      <c r="G19" s="42"/>
      <c r="H19" s="38">
        <v>1576524</v>
      </c>
      <c r="I19" s="38"/>
      <c r="J19" s="38">
        <f>E19-H19</f>
        <v>1</v>
      </c>
      <c r="K19" s="40">
        <v>1576524</v>
      </c>
      <c r="L19" s="45">
        <v>1576524</v>
      </c>
      <c r="M19" s="41">
        <f>L19-K19</f>
        <v>0</v>
      </c>
      <c r="N19" s="41">
        <f>(I19+H19)-K19</f>
        <v>0</v>
      </c>
    </row>
    <row r="20" spans="1:14" s="39" customFormat="1" x14ac:dyDescent="0.2">
      <c r="A20" s="33">
        <v>24040</v>
      </c>
      <c r="B20" s="34"/>
      <c r="C20" s="35"/>
      <c r="D20" s="34" t="s">
        <v>5</v>
      </c>
      <c r="E20" s="46">
        <v>2424124</v>
      </c>
      <c r="F20" s="34"/>
      <c r="G20" s="42"/>
      <c r="H20" s="38">
        <v>2424117</v>
      </c>
      <c r="I20" s="38"/>
      <c r="J20" s="38">
        <f>E20-H20</f>
        <v>7</v>
      </c>
      <c r="K20" s="40">
        <v>2424117</v>
      </c>
      <c r="L20" s="45">
        <v>2424117</v>
      </c>
      <c r="M20" s="41">
        <f>L20-K20</f>
        <v>0</v>
      </c>
      <c r="N20" s="41">
        <f>(I20+H20)-K20</f>
        <v>0</v>
      </c>
    </row>
    <row r="21" spans="1:14" s="39" customFormat="1" x14ac:dyDescent="0.2">
      <c r="A21" s="33">
        <v>24057</v>
      </c>
      <c r="B21" s="34"/>
      <c r="C21" s="35"/>
      <c r="D21" s="34" t="s">
        <v>5</v>
      </c>
      <c r="E21" s="46">
        <v>1320239</v>
      </c>
      <c r="F21" s="34"/>
      <c r="G21" s="42"/>
      <c r="H21" s="38">
        <v>1320238</v>
      </c>
      <c r="I21" s="38"/>
      <c r="J21" s="60">
        <f>E21-H21</f>
        <v>1</v>
      </c>
      <c r="K21" s="40">
        <v>1320238</v>
      </c>
      <c r="L21" s="45">
        <v>1320238</v>
      </c>
      <c r="M21" s="41">
        <f>L21-K21</f>
        <v>0</v>
      </c>
      <c r="N21" s="41">
        <f>(I21+H21)-K21</f>
        <v>0</v>
      </c>
    </row>
    <row r="22" spans="1:14" s="39" customFormat="1" x14ac:dyDescent="0.2">
      <c r="A22" s="33">
        <v>24058</v>
      </c>
      <c r="B22" s="34"/>
      <c r="C22" s="35"/>
      <c r="D22" s="34" t="s">
        <v>5</v>
      </c>
      <c r="E22" s="46">
        <v>532808</v>
      </c>
      <c r="F22" s="34"/>
      <c r="G22" s="42"/>
      <c r="H22" s="38">
        <v>532806</v>
      </c>
      <c r="I22" s="38"/>
      <c r="J22" s="38">
        <f>E22-H22</f>
        <v>2</v>
      </c>
      <c r="K22" s="64"/>
      <c r="L22" s="45"/>
      <c r="M22" s="41">
        <f>L22-K22</f>
        <v>0</v>
      </c>
      <c r="N22" s="41">
        <f>(I22+H22)-K22</f>
        <v>532806</v>
      </c>
    </row>
    <row r="23" spans="1:14" s="39" customFormat="1" x14ac:dyDescent="0.2">
      <c r="A23" s="33">
        <v>24156</v>
      </c>
      <c r="B23" s="34"/>
      <c r="C23" s="35"/>
      <c r="D23" s="34" t="s">
        <v>5</v>
      </c>
      <c r="E23" s="46">
        <v>2075913</v>
      </c>
      <c r="F23" s="34"/>
      <c r="G23" s="42"/>
      <c r="H23" s="38">
        <v>2075907</v>
      </c>
      <c r="I23" s="38"/>
      <c r="J23" s="38">
        <f>E23-H23</f>
        <v>6</v>
      </c>
      <c r="K23" s="40"/>
      <c r="L23" s="45"/>
      <c r="M23" s="41">
        <f>L23-K23</f>
        <v>0</v>
      </c>
      <c r="N23" s="41">
        <f>(I23+H23)-K23</f>
        <v>2075907</v>
      </c>
    </row>
    <row r="24" spans="1:14" s="39" customFormat="1" x14ac:dyDescent="0.2">
      <c r="A24" s="33">
        <v>24408</v>
      </c>
      <c r="B24" s="34"/>
      <c r="C24" s="35"/>
      <c r="D24" s="34" t="s">
        <v>5</v>
      </c>
      <c r="E24" s="46">
        <v>2271306</v>
      </c>
      <c r="F24" s="34"/>
      <c r="G24" s="42"/>
      <c r="H24" s="38">
        <v>2271300</v>
      </c>
      <c r="I24" s="38"/>
      <c r="J24" s="38">
        <f>E24-H24</f>
        <v>6</v>
      </c>
      <c r="K24" s="40"/>
      <c r="L24" s="45"/>
      <c r="M24" s="41">
        <f>L24-K24</f>
        <v>0</v>
      </c>
      <c r="N24" s="41">
        <f>(I24+H24)-K24</f>
        <v>2271300</v>
      </c>
    </row>
    <row r="25" spans="1:14" s="39" customFormat="1" x14ac:dyDescent="0.2">
      <c r="A25" s="33">
        <v>24483</v>
      </c>
      <c r="B25" s="34"/>
      <c r="C25" s="35"/>
      <c r="D25" s="34" t="s">
        <v>5</v>
      </c>
      <c r="E25" s="46">
        <v>2691485</v>
      </c>
      <c r="F25" s="34"/>
      <c r="G25" s="42"/>
      <c r="H25" s="38">
        <v>2691478</v>
      </c>
      <c r="I25" s="38"/>
      <c r="J25" s="38">
        <f>E25-H25</f>
        <v>7</v>
      </c>
      <c r="K25" s="40"/>
      <c r="L25" s="45"/>
      <c r="M25" s="41">
        <f>L25-K25</f>
        <v>0</v>
      </c>
      <c r="N25" s="41">
        <f>(I25+H25)-K25</f>
        <v>2691478</v>
      </c>
    </row>
    <row r="26" spans="1:14" s="39" customFormat="1" x14ac:dyDescent="0.2">
      <c r="A26" s="33">
        <v>24878</v>
      </c>
      <c r="B26" s="34"/>
      <c r="C26" s="35"/>
      <c r="D26" s="34" t="s">
        <v>5</v>
      </c>
      <c r="E26" s="46">
        <v>946768</v>
      </c>
      <c r="F26" s="34"/>
      <c r="G26" s="42"/>
      <c r="H26" s="38">
        <v>946766</v>
      </c>
      <c r="I26" s="38"/>
      <c r="J26" s="38">
        <f>E26-H26</f>
        <v>2</v>
      </c>
      <c r="K26" s="40"/>
      <c r="L26" s="45"/>
      <c r="M26" s="41">
        <f>L26-K26</f>
        <v>0</v>
      </c>
      <c r="N26" s="41">
        <f>(I26+H26)-K26</f>
        <v>946766</v>
      </c>
    </row>
    <row r="27" spans="1:14" s="39" customFormat="1" x14ac:dyDescent="0.2">
      <c r="A27" s="33">
        <v>25074</v>
      </c>
      <c r="B27" s="34"/>
      <c r="C27" s="35"/>
      <c r="D27" s="34" t="s">
        <v>5</v>
      </c>
      <c r="E27" s="46">
        <v>1129653</v>
      </c>
      <c r="F27" s="34"/>
      <c r="G27" s="42"/>
      <c r="H27" s="38">
        <v>1129650</v>
      </c>
      <c r="I27" s="38"/>
      <c r="J27" s="38">
        <f>E27-H27</f>
        <v>3</v>
      </c>
      <c r="K27" s="40"/>
      <c r="L27" s="45"/>
      <c r="M27" s="41">
        <f>L27-K27</f>
        <v>0</v>
      </c>
      <c r="N27" s="41">
        <f>(I27+H27)-K27</f>
        <v>1129650</v>
      </c>
    </row>
    <row r="28" spans="1:14" s="39" customFormat="1" x14ac:dyDescent="0.2">
      <c r="A28" s="33">
        <v>25447</v>
      </c>
      <c r="B28" s="34"/>
      <c r="C28" s="35"/>
      <c r="D28" s="34" t="s">
        <v>4</v>
      </c>
      <c r="E28" s="47">
        <v>25819</v>
      </c>
      <c r="F28" s="37"/>
      <c r="G28" s="40">
        <v>2223100</v>
      </c>
      <c r="H28" s="38">
        <v>2223100</v>
      </c>
      <c r="I28" s="38"/>
      <c r="J28" s="38"/>
      <c r="K28" s="40">
        <v>2223100</v>
      </c>
      <c r="L28" s="45">
        <v>2223100</v>
      </c>
      <c r="M28" s="41">
        <f>L28-K28</f>
        <v>0</v>
      </c>
      <c r="N28" s="41">
        <f>(I28+H28)-K28</f>
        <v>0</v>
      </c>
    </row>
    <row r="29" spans="1:14" s="39" customFormat="1" x14ac:dyDescent="0.2">
      <c r="A29" s="33">
        <v>25819</v>
      </c>
      <c r="B29" s="34"/>
      <c r="C29" s="35"/>
      <c r="D29" s="34" t="s">
        <v>5</v>
      </c>
      <c r="E29" s="46">
        <v>1255863</v>
      </c>
      <c r="F29" s="34"/>
      <c r="G29" s="42"/>
      <c r="H29" s="38">
        <v>1255860</v>
      </c>
      <c r="I29" s="38"/>
      <c r="J29" s="38">
        <f>E29-H29</f>
        <v>3</v>
      </c>
      <c r="K29" s="40"/>
      <c r="L29" s="45"/>
      <c r="M29" s="41">
        <f>L29-K29</f>
        <v>0</v>
      </c>
      <c r="N29" s="41">
        <f>(I29+H29)-K29</f>
        <v>1255860</v>
      </c>
    </row>
    <row r="30" spans="1:14" s="39" customFormat="1" x14ac:dyDescent="0.2">
      <c r="A30" s="33">
        <v>25847</v>
      </c>
      <c r="B30" s="34"/>
      <c r="C30" s="35"/>
      <c r="D30" s="34" t="s">
        <v>5</v>
      </c>
      <c r="E30" s="46">
        <v>1636804</v>
      </c>
      <c r="F30" s="34"/>
      <c r="G30" s="42"/>
      <c r="H30" s="38">
        <v>1636800</v>
      </c>
      <c r="I30" s="38"/>
      <c r="J30" s="38">
        <f>E30-H30</f>
        <v>4</v>
      </c>
      <c r="K30" s="65"/>
      <c r="L30" s="45"/>
      <c r="M30" s="41">
        <f>L30-K30</f>
        <v>0</v>
      </c>
      <c r="N30" s="41"/>
    </row>
    <row r="31" spans="1:14" s="39" customFormat="1" x14ac:dyDescent="0.2">
      <c r="A31" s="33">
        <v>25877</v>
      </c>
      <c r="B31" s="34"/>
      <c r="C31" s="35"/>
      <c r="D31" s="34" t="s">
        <v>5</v>
      </c>
      <c r="E31" s="46">
        <v>758880</v>
      </c>
      <c r="F31" s="34"/>
      <c r="G31" s="42"/>
      <c r="H31" s="38">
        <v>758879</v>
      </c>
      <c r="I31" s="38"/>
      <c r="J31" s="38">
        <f>E31-H31</f>
        <v>1</v>
      </c>
      <c r="K31" s="40"/>
      <c r="L31" s="45"/>
      <c r="M31" s="41">
        <f>L31-K31</f>
        <v>0</v>
      </c>
      <c r="N31" s="41"/>
    </row>
    <row r="32" spans="1:14" s="39" customFormat="1" x14ac:dyDescent="0.2">
      <c r="A32" s="33">
        <v>25880</v>
      </c>
      <c r="B32" s="34"/>
      <c r="C32" s="35"/>
      <c r="D32" s="34" t="s">
        <v>5</v>
      </c>
      <c r="E32" s="46">
        <v>1365645</v>
      </c>
      <c r="F32" s="34"/>
      <c r="G32" s="42"/>
      <c r="H32" s="38">
        <v>1365642</v>
      </c>
      <c r="I32" s="38"/>
      <c r="J32" s="38">
        <f>E32-H32</f>
        <v>3</v>
      </c>
      <c r="K32" s="40"/>
      <c r="L32" s="45"/>
      <c r="M32" s="41">
        <f>L32-K32</f>
        <v>0</v>
      </c>
      <c r="N32" s="41"/>
    </row>
    <row r="33" spans="1:14" s="39" customFormat="1" x14ac:dyDescent="0.2">
      <c r="A33" s="33">
        <v>25908</v>
      </c>
      <c r="B33" s="34"/>
      <c r="C33" s="35"/>
      <c r="D33" s="34" t="s">
        <v>5</v>
      </c>
      <c r="E33" s="46">
        <v>1312157</v>
      </c>
      <c r="F33" s="34"/>
      <c r="G33" s="42"/>
      <c r="H33" s="38">
        <v>1312154</v>
      </c>
      <c r="I33" s="38"/>
      <c r="J33" s="38">
        <f>E33-H33</f>
        <v>3</v>
      </c>
      <c r="K33" s="40"/>
      <c r="L33" s="45"/>
      <c r="M33" s="41">
        <f>L33-K33</f>
        <v>0</v>
      </c>
      <c r="N33" s="41"/>
    </row>
    <row r="34" spans="1:14" s="39" customFormat="1" x14ac:dyDescent="0.2">
      <c r="A34" s="33">
        <v>25925</v>
      </c>
      <c r="B34" s="34"/>
      <c r="C34" s="35"/>
      <c r="D34" s="34" t="s">
        <v>5</v>
      </c>
      <c r="E34" s="46">
        <v>2874778</v>
      </c>
      <c r="F34" s="34"/>
      <c r="G34" s="42"/>
      <c r="H34" s="38">
        <v>2874777</v>
      </c>
      <c r="I34" s="38"/>
      <c r="J34" s="38">
        <f>E34-H34</f>
        <v>1</v>
      </c>
      <c r="K34" s="40"/>
      <c r="L34" s="45"/>
      <c r="M34" s="41">
        <f>L34-K34</f>
        <v>0</v>
      </c>
      <c r="N34" s="41"/>
    </row>
    <row r="35" spans="1:14" s="39" customFormat="1" x14ac:dyDescent="0.2">
      <c r="A35" s="33">
        <v>25959</v>
      </c>
      <c r="B35" s="34"/>
      <c r="C35" s="35"/>
      <c r="D35" s="34" t="s">
        <v>5</v>
      </c>
      <c r="E35" s="46">
        <v>2833964</v>
      </c>
      <c r="F35" s="34"/>
      <c r="G35" s="42"/>
      <c r="H35" s="38">
        <v>2833963</v>
      </c>
      <c r="I35" s="38"/>
      <c r="J35" s="38">
        <f>E35-H35</f>
        <v>1</v>
      </c>
      <c r="K35" s="40">
        <v>2833963</v>
      </c>
      <c r="L35" s="45">
        <v>2833963</v>
      </c>
      <c r="M35" s="41">
        <f>L35-K35</f>
        <v>0</v>
      </c>
      <c r="N35" s="41"/>
    </row>
    <row r="36" spans="1:14" s="39" customFormat="1" x14ac:dyDescent="0.2">
      <c r="A36" s="33">
        <v>25990</v>
      </c>
      <c r="B36" s="34"/>
      <c r="C36" s="35"/>
      <c r="D36" s="34" t="s">
        <v>4</v>
      </c>
      <c r="E36" s="36">
        <v>2752608</v>
      </c>
      <c r="F36" s="37"/>
      <c r="G36" s="42"/>
      <c r="H36" s="38">
        <v>2752608</v>
      </c>
      <c r="I36" s="38"/>
      <c r="J36" s="38">
        <f>E36-H36</f>
        <v>0</v>
      </c>
      <c r="K36" s="40">
        <v>2752608</v>
      </c>
      <c r="L36" s="45">
        <v>2752608</v>
      </c>
      <c r="M36" s="41">
        <f>L36-K36</f>
        <v>0</v>
      </c>
      <c r="N36" s="41">
        <f>(I36+H36)-K36</f>
        <v>0</v>
      </c>
    </row>
    <row r="37" spans="1:14" s="39" customFormat="1" x14ac:dyDescent="0.2">
      <c r="A37" s="33">
        <v>26116</v>
      </c>
      <c r="B37" s="34"/>
      <c r="C37" s="35"/>
      <c r="D37" s="34" t="s">
        <v>5</v>
      </c>
      <c r="E37" s="47">
        <v>1864434</v>
      </c>
      <c r="F37" s="50" t="s">
        <v>15</v>
      </c>
      <c r="G37" s="42"/>
      <c r="H37" s="38">
        <v>1920234</v>
      </c>
      <c r="I37" s="38"/>
      <c r="J37" s="38">
        <f>E37-H37</f>
        <v>-55800</v>
      </c>
      <c r="K37" s="40">
        <v>1920234</v>
      </c>
      <c r="L37" s="45">
        <v>1920234</v>
      </c>
      <c r="M37" s="41">
        <f>L37-K37</f>
        <v>0</v>
      </c>
      <c r="N37" s="41"/>
    </row>
    <row r="38" spans="1:14" s="39" customFormat="1" x14ac:dyDescent="0.2">
      <c r="A38" s="33">
        <v>26155</v>
      </c>
      <c r="B38" s="34"/>
      <c r="C38" s="35"/>
      <c r="D38" s="34" t="s">
        <v>5</v>
      </c>
      <c r="E38" s="36">
        <v>1728700</v>
      </c>
      <c r="F38" s="50" t="s">
        <v>15</v>
      </c>
      <c r="G38" s="42"/>
      <c r="H38" s="38">
        <v>704500</v>
      </c>
      <c r="I38" s="38">
        <v>1024200</v>
      </c>
      <c r="J38" s="38"/>
      <c r="K38" s="40">
        <v>1728700</v>
      </c>
      <c r="L38" s="45">
        <v>1728700</v>
      </c>
      <c r="M38" s="41">
        <f>L38-K38</f>
        <v>0</v>
      </c>
      <c r="N38" s="41"/>
    </row>
    <row r="39" spans="1:14" s="39" customFormat="1" x14ac:dyDescent="0.2">
      <c r="A39" s="33">
        <v>26217</v>
      </c>
      <c r="B39" s="34"/>
      <c r="C39" s="35"/>
      <c r="D39" s="34" t="s">
        <v>5</v>
      </c>
      <c r="E39" s="36">
        <v>2017650</v>
      </c>
      <c r="F39" s="50" t="s">
        <v>15</v>
      </c>
      <c r="G39" s="42"/>
      <c r="H39" s="38">
        <v>2017650</v>
      </c>
      <c r="I39" s="38"/>
      <c r="J39" s="38">
        <f>E39-H39</f>
        <v>0</v>
      </c>
      <c r="K39" s="40">
        <v>2017650</v>
      </c>
      <c r="L39" s="45">
        <v>2017650</v>
      </c>
      <c r="M39" s="41">
        <f>L39-K39</f>
        <v>0</v>
      </c>
      <c r="N39" s="41"/>
    </row>
    <row r="40" spans="1:14" s="39" customFormat="1" x14ac:dyDescent="0.2">
      <c r="A40" s="33">
        <v>26220</v>
      </c>
      <c r="B40" s="34"/>
      <c r="C40" s="35"/>
      <c r="D40" s="34" t="s">
        <v>5</v>
      </c>
      <c r="E40" s="36">
        <v>1241293</v>
      </c>
      <c r="F40" s="50" t="s">
        <v>15</v>
      </c>
      <c r="G40" s="42"/>
      <c r="H40" s="38">
        <v>1241290</v>
      </c>
      <c r="I40" s="38"/>
      <c r="J40" s="38">
        <f>E40-H40</f>
        <v>3</v>
      </c>
      <c r="K40" s="40">
        <v>1241290</v>
      </c>
      <c r="L40" s="45">
        <v>1241290</v>
      </c>
      <c r="M40" s="41">
        <f>L40-K40</f>
        <v>0</v>
      </c>
      <c r="N40" s="41"/>
    </row>
    <row r="41" spans="1:14" s="39" customFormat="1" x14ac:dyDescent="0.2">
      <c r="A41" s="33">
        <v>26762</v>
      </c>
      <c r="B41" s="34"/>
      <c r="C41" s="35"/>
      <c r="D41" s="34" t="s">
        <v>5</v>
      </c>
      <c r="E41" s="36">
        <v>1919632</v>
      </c>
      <c r="F41" s="50" t="s">
        <v>15</v>
      </c>
      <c r="G41" s="42"/>
      <c r="H41" s="38">
        <v>1919632</v>
      </c>
      <c r="I41" s="38"/>
      <c r="J41" s="38">
        <f>E41-H41</f>
        <v>0</v>
      </c>
      <c r="K41" s="40">
        <v>1919632</v>
      </c>
      <c r="L41" s="45">
        <v>1919632</v>
      </c>
      <c r="M41" s="41">
        <f>L41-K41</f>
        <v>0</v>
      </c>
      <c r="N41" s="41"/>
    </row>
    <row r="42" spans="1:14" s="39" customFormat="1" x14ac:dyDescent="0.2">
      <c r="A42" s="33">
        <v>26801</v>
      </c>
      <c r="B42" s="34"/>
      <c r="C42" s="35"/>
      <c r="D42" s="34" t="s">
        <v>5</v>
      </c>
      <c r="E42" s="36">
        <v>615524</v>
      </c>
      <c r="F42" s="50" t="s">
        <v>15</v>
      </c>
      <c r="G42" s="42"/>
      <c r="H42" s="38">
        <v>615524</v>
      </c>
      <c r="I42" s="38"/>
      <c r="J42" s="38">
        <f>E42-H42</f>
        <v>0</v>
      </c>
      <c r="K42" s="40">
        <v>615524</v>
      </c>
      <c r="L42" s="45">
        <v>615524</v>
      </c>
      <c r="M42" s="41">
        <f>L42-K42</f>
        <v>0</v>
      </c>
      <c r="N42" s="41"/>
    </row>
    <row r="43" spans="1:14" s="39" customFormat="1" x14ac:dyDescent="0.2">
      <c r="A43" s="33">
        <v>26872</v>
      </c>
      <c r="B43" s="34"/>
      <c r="C43" s="35"/>
      <c r="D43" s="34" t="s">
        <v>5</v>
      </c>
      <c r="E43" s="36">
        <v>4100887</v>
      </c>
      <c r="F43" s="50" t="s">
        <v>15</v>
      </c>
      <c r="G43" s="42"/>
      <c r="H43" s="38">
        <v>1919464</v>
      </c>
      <c r="I43" s="38">
        <v>2181422</v>
      </c>
      <c r="J43" s="38"/>
      <c r="K43" s="40">
        <v>4100886</v>
      </c>
      <c r="L43" s="45">
        <v>4100886</v>
      </c>
      <c r="M43" s="41">
        <f>L43-K43</f>
        <v>0</v>
      </c>
      <c r="N43" s="41">
        <f>(I43+H43)-K43</f>
        <v>0</v>
      </c>
    </row>
    <row r="44" spans="1:14" s="39" customFormat="1" x14ac:dyDescent="0.2">
      <c r="A44" s="33">
        <v>27150</v>
      </c>
      <c r="B44" s="34"/>
      <c r="C44" s="35"/>
      <c r="D44" s="34" t="s">
        <v>5</v>
      </c>
      <c r="E44" s="36">
        <v>2665244</v>
      </c>
      <c r="F44" s="50" t="s">
        <v>15</v>
      </c>
      <c r="G44" s="42"/>
      <c r="H44" s="38">
        <v>2665243</v>
      </c>
      <c r="I44" s="38"/>
      <c r="J44" s="38">
        <f>E44-H44</f>
        <v>1</v>
      </c>
      <c r="K44" s="40">
        <v>2665243</v>
      </c>
      <c r="L44" s="45">
        <v>2665243</v>
      </c>
      <c r="M44" s="41">
        <f>L44-K44</f>
        <v>0</v>
      </c>
      <c r="N44" s="41">
        <f>(I44+H44)-K44</f>
        <v>0</v>
      </c>
    </row>
    <row r="45" spans="1:14" s="39" customFormat="1" x14ac:dyDescent="0.2">
      <c r="A45" s="33">
        <v>27631</v>
      </c>
      <c r="B45" s="34"/>
      <c r="C45" s="35"/>
      <c r="D45" s="34" t="s">
        <v>5</v>
      </c>
      <c r="E45" s="36">
        <v>3167005</v>
      </c>
      <c r="F45" s="50" t="s">
        <v>15</v>
      </c>
      <c r="G45" s="42"/>
      <c r="H45" s="38">
        <v>3166996</v>
      </c>
      <c r="I45" s="38"/>
      <c r="J45" s="38">
        <f>E45-H45</f>
        <v>9</v>
      </c>
      <c r="K45" s="40">
        <v>3166996</v>
      </c>
      <c r="L45" s="45">
        <v>3166996</v>
      </c>
      <c r="M45" s="41">
        <f>L45-K45</f>
        <v>0</v>
      </c>
      <c r="N45" s="41">
        <f>(I45+H45)-K45</f>
        <v>0</v>
      </c>
    </row>
    <row r="46" spans="1:14" s="39" customFormat="1" x14ac:dyDescent="0.2">
      <c r="A46" s="33">
        <v>27926</v>
      </c>
      <c r="B46" s="34"/>
      <c r="C46" s="35"/>
      <c r="D46" s="34" t="s">
        <v>5</v>
      </c>
      <c r="E46" s="36">
        <v>2530549</v>
      </c>
      <c r="F46" s="50" t="s">
        <v>15</v>
      </c>
      <c r="G46" s="42"/>
      <c r="H46" s="38">
        <v>2530542</v>
      </c>
      <c r="I46" s="38"/>
      <c r="J46" s="38">
        <f>E46-H46</f>
        <v>7</v>
      </c>
      <c r="K46" s="40">
        <v>2530542</v>
      </c>
      <c r="L46" s="45">
        <v>2530542</v>
      </c>
      <c r="M46" s="41">
        <f>L46-K46</f>
        <v>0</v>
      </c>
      <c r="N46" s="41">
        <f>(I46+H46)-K46</f>
        <v>0</v>
      </c>
    </row>
    <row r="47" spans="1:14" s="39" customFormat="1" x14ac:dyDescent="0.2">
      <c r="A47" s="33">
        <v>28072</v>
      </c>
      <c r="B47" s="34"/>
      <c r="C47" s="35"/>
      <c r="D47" s="34" t="s">
        <v>4</v>
      </c>
      <c r="E47" s="36">
        <v>2202100</v>
      </c>
      <c r="F47" s="37"/>
      <c r="G47" s="42"/>
      <c r="H47" s="38">
        <v>2202100</v>
      </c>
      <c r="I47" s="38"/>
      <c r="J47" s="38">
        <f>E47-H47</f>
        <v>0</v>
      </c>
      <c r="K47" s="40">
        <v>2202100</v>
      </c>
      <c r="L47" s="45">
        <v>2202100</v>
      </c>
      <c r="M47" s="41">
        <f>L47-K47</f>
        <v>0</v>
      </c>
      <c r="N47" s="41">
        <f>(I47+H47)-K47</f>
        <v>0</v>
      </c>
    </row>
    <row r="48" spans="1:14" s="39" customFormat="1" x14ac:dyDescent="0.2">
      <c r="A48" s="33">
        <v>28138</v>
      </c>
      <c r="B48" s="34"/>
      <c r="C48" s="35"/>
      <c r="D48" s="34" t="s">
        <v>5</v>
      </c>
      <c r="E48" s="36">
        <v>1431104</v>
      </c>
      <c r="F48" s="50" t="s">
        <v>15</v>
      </c>
      <c r="G48" s="42"/>
      <c r="H48" s="38">
        <v>1431100</v>
      </c>
      <c r="I48" s="38"/>
      <c r="J48" s="38">
        <f>E48-H48</f>
        <v>4</v>
      </c>
      <c r="K48" s="40">
        <v>1431100</v>
      </c>
      <c r="L48" s="45">
        <v>1431100</v>
      </c>
      <c r="M48" s="41">
        <f>L48-K48</f>
        <v>0</v>
      </c>
      <c r="N48" s="41">
        <f>(I48+H48)-K48</f>
        <v>0</v>
      </c>
    </row>
    <row r="49" spans="1:14" s="39" customFormat="1" x14ac:dyDescent="0.2">
      <c r="A49" s="33">
        <v>28273</v>
      </c>
      <c r="B49" s="34"/>
      <c r="C49" s="35"/>
      <c r="D49" s="34" t="s">
        <v>5</v>
      </c>
      <c r="E49" s="36">
        <v>1605892</v>
      </c>
      <c r="F49" s="50" t="s">
        <v>15</v>
      </c>
      <c r="G49" s="42"/>
      <c r="H49" s="38">
        <v>1605888</v>
      </c>
      <c r="I49" s="38"/>
      <c r="J49" s="38">
        <f>E49-H49</f>
        <v>4</v>
      </c>
      <c r="K49" s="40">
        <v>1605888</v>
      </c>
      <c r="L49" s="45">
        <v>1605888</v>
      </c>
      <c r="M49" s="41">
        <f>L49-K49</f>
        <v>0</v>
      </c>
      <c r="N49" s="41">
        <f>(I49+H49)-K49</f>
        <v>0</v>
      </c>
    </row>
    <row r="50" spans="1:14" x14ac:dyDescent="0.2">
      <c r="A50" s="33">
        <v>28409</v>
      </c>
      <c r="B50" s="34"/>
      <c r="C50" s="35"/>
      <c r="D50" s="34" t="s">
        <v>5</v>
      </c>
      <c r="E50" s="36">
        <v>551115</v>
      </c>
      <c r="F50" s="50" t="s">
        <v>15</v>
      </c>
      <c r="G50" s="42"/>
      <c r="H50" s="38">
        <v>551114</v>
      </c>
      <c r="I50" s="38"/>
      <c r="J50" s="38">
        <f>E50-H50</f>
        <v>1</v>
      </c>
      <c r="K50" s="40">
        <v>551114</v>
      </c>
      <c r="L50" s="45">
        <v>551114</v>
      </c>
      <c r="M50" s="41">
        <f>L50-K50</f>
        <v>0</v>
      </c>
      <c r="N50" s="41">
        <f>(I50+H50)-K50</f>
        <v>0</v>
      </c>
    </row>
    <row r="51" spans="1:14" s="39" customFormat="1" x14ac:dyDescent="0.2">
      <c r="A51" s="33">
        <v>28557</v>
      </c>
      <c r="B51" s="34"/>
      <c r="C51" s="35"/>
      <c r="D51" s="34" t="s">
        <v>4</v>
      </c>
      <c r="E51" s="36">
        <v>2752625</v>
      </c>
      <c r="F51" s="37"/>
      <c r="G51" s="42"/>
      <c r="H51" s="38">
        <v>2752625</v>
      </c>
      <c r="I51" s="38"/>
      <c r="J51" s="38">
        <f>E51-H51</f>
        <v>0</v>
      </c>
      <c r="K51" s="40">
        <v>2752625</v>
      </c>
      <c r="L51" s="45">
        <v>2752625</v>
      </c>
      <c r="M51" s="41">
        <f>L51-K51</f>
        <v>0</v>
      </c>
      <c r="N51" s="41">
        <f>(I51+H51)-K51</f>
        <v>0</v>
      </c>
    </row>
    <row r="52" spans="1:14" s="39" customFormat="1" x14ac:dyDescent="0.2">
      <c r="A52" s="33">
        <v>29623</v>
      </c>
      <c r="B52" s="34" t="s">
        <v>1</v>
      </c>
      <c r="C52" s="35">
        <v>42220</v>
      </c>
      <c r="D52" s="34" t="s">
        <v>7</v>
      </c>
      <c r="E52" s="48"/>
      <c r="F52" s="34"/>
      <c r="G52" s="42">
        <v>790</v>
      </c>
      <c r="H52" s="38">
        <v>106000</v>
      </c>
      <c r="I52" s="38"/>
      <c r="J52" s="64"/>
      <c r="K52" s="40">
        <v>106000</v>
      </c>
      <c r="L52" s="45">
        <v>106000</v>
      </c>
      <c r="M52" s="41">
        <f>L52-K52</f>
        <v>0</v>
      </c>
      <c r="N52" s="41">
        <f>(I52+H52)-K52</f>
        <v>0</v>
      </c>
    </row>
    <row r="53" spans="1:14" x14ac:dyDescent="0.2">
      <c r="A53" s="33">
        <v>29518</v>
      </c>
      <c r="B53" s="34" t="s">
        <v>1</v>
      </c>
      <c r="C53" s="35">
        <v>42219</v>
      </c>
      <c r="D53" s="34" t="s">
        <v>6</v>
      </c>
      <c r="E53" s="36">
        <v>370000</v>
      </c>
      <c r="F53" s="34"/>
      <c r="G53" s="42">
        <v>776</v>
      </c>
      <c r="H53" s="38">
        <v>366300</v>
      </c>
      <c r="I53" s="38"/>
      <c r="J53" s="38">
        <f>E53-H53</f>
        <v>3700</v>
      </c>
      <c r="K53" s="40">
        <v>366300</v>
      </c>
      <c r="L53" s="45">
        <v>366300</v>
      </c>
      <c r="M53" s="41">
        <f>L53-K53</f>
        <v>0</v>
      </c>
      <c r="N53" s="41">
        <f>(I53+H53)-K53</f>
        <v>0</v>
      </c>
    </row>
    <row r="54" spans="1:14" s="39" customFormat="1" ht="24" x14ac:dyDescent="0.2">
      <c r="A54" s="33">
        <v>29575</v>
      </c>
      <c r="B54" s="34" t="s">
        <v>1</v>
      </c>
      <c r="C54" s="35">
        <v>42220</v>
      </c>
      <c r="D54" s="34" t="s">
        <v>0</v>
      </c>
      <c r="E54" s="47"/>
      <c r="F54" s="34"/>
      <c r="G54" s="42">
        <v>778</v>
      </c>
      <c r="H54" s="38">
        <v>344520</v>
      </c>
      <c r="I54" s="38"/>
      <c r="J54" s="38"/>
      <c r="K54" s="40">
        <v>344520</v>
      </c>
      <c r="L54" s="45">
        <v>344520</v>
      </c>
      <c r="M54" s="41">
        <f>L54-K54</f>
        <v>0</v>
      </c>
      <c r="N54" s="41">
        <f>(I54+H54)-K54</f>
        <v>0</v>
      </c>
    </row>
    <row r="55" spans="1:14" s="39" customFormat="1" ht="24" x14ac:dyDescent="0.2">
      <c r="A55" s="33">
        <v>29534</v>
      </c>
      <c r="B55" s="34" t="s">
        <v>1</v>
      </c>
      <c r="C55" s="35">
        <v>42219</v>
      </c>
      <c r="D55" s="34" t="s">
        <v>0</v>
      </c>
      <c r="E55" s="47"/>
      <c r="F55" s="37"/>
      <c r="G55" s="42">
        <v>776</v>
      </c>
      <c r="H55" s="38">
        <v>205920</v>
      </c>
      <c r="I55" s="38"/>
      <c r="J55" s="38"/>
      <c r="K55" s="40">
        <v>205920</v>
      </c>
      <c r="L55" s="45">
        <v>205920</v>
      </c>
      <c r="M55" s="41">
        <f>L55-K55</f>
        <v>0</v>
      </c>
      <c r="N55" s="41">
        <f>(I55+H55)-K55</f>
        <v>0</v>
      </c>
    </row>
    <row r="56" spans="1:14" s="39" customFormat="1" x14ac:dyDescent="0.2">
      <c r="A56" s="33">
        <v>29540</v>
      </c>
      <c r="B56" s="34" t="s">
        <v>1</v>
      </c>
      <c r="C56" s="35">
        <v>42219</v>
      </c>
      <c r="D56" s="34" t="s">
        <v>2</v>
      </c>
      <c r="E56" s="36">
        <v>240000</v>
      </c>
      <c r="F56" s="37"/>
      <c r="G56" s="42">
        <v>778</v>
      </c>
      <c r="H56" s="38">
        <v>237600</v>
      </c>
      <c r="I56" s="38"/>
      <c r="J56" s="38"/>
      <c r="K56" s="40">
        <v>237600</v>
      </c>
      <c r="L56" s="45">
        <v>237600</v>
      </c>
      <c r="M56" s="41">
        <f>L56-K56</f>
        <v>0</v>
      </c>
      <c r="N56" s="41">
        <f>(I56+H56)-K56</f>
        <v>0</v>
      </c>
    </row>
    <row r="57" spans="1:14" s="39" customFormat="1" x14ac:dyDescent="0.2">
      <c r="A57" s="33">
        <v>29542</v>
      </c>
      <c r="B57" s="34" t="s">
        <v>1</v>
      </c>
      <c r="C57" s="35">
        <v>42219</v>
      </c>
      <c r="D57" s="34" t="s">
        <v>2</v>
      </c>
      <c r="E57" s="36">
        <v>400000</v>
      </c>
      <c r="F57" s="37"/>
      <c r="G57" s="42">
        <v>778</v>
      </c>
      <c r="H57" s="38">
        <v>396000</v>
      </c>
      <c r="I57" s="38"/>
      <c r="J57" s="38"/>
      <c r="K57" s="40">
        <v>396000</v>
      </c>
      <c r="L57" s="45">
        <v>396000</v>
      </c>
      <c r="M57" s="41">
        <f>L57-K57</f>
        <v>0</v>
      </c>
      <c r="N57" s="41">
        <f>(I57+H57)-K57</f>
        <v>0</v>
      </c>
    </row>
    <row r="58" spans="1:14" s="39" customFormat="1" x14ac:dyDescent="0.2">
      <c r="A58" s="33">
        <v>29566</v>
      </c>
      <c r="B58" s="34" t="s">
        <v>1</v>
      </c>
      <c r="C58" s="35">
        <v>42220</v>
      </c>
      <c r="D58" s="34" t="s">
        <v>2</v>
      </c>
      <c r="E58" s="36">
        <v>50000</v>
      </c>
      <c r="F58" s="37"/>
      <c r="G58" s="42">
        <v>776</v>
      </c>
      <c r="H58" s="38">
        <v>50000</v>
      </c>
      <c r="I58" s="38"/>
      <c r="J58" s="38">
        <f>E58-H58</f>
        <v>0</v>
      </c>
      <c r="K58" s="40">
        <v>49500</v>
      </c>
      <c r="L58" s="45">
        <v>49500</v>
      </c>
      <c r="M58" s="41">
        <f>L58-K58</f>
        <v>0</v>
      </c>
      <c r="N58" s="41">
        <f>(I58+H58)-K58</f>
        <v>500</v>
      </c>
    </row>
    <row r="59" spans="1:14" s="39" customFormat="1" ht="24" x14ac:dyDescent="0.2">
      <c r="A59" s="33">
        <v>29521</v>
      </c>
      <c r="B59" s="34" t="s">
        <v>1</v>
      </c>
      <c r="C59" s="35">
        <v>42219</v>
      </c>
      <c r="D59" s="34" t="s">
        <v>0</v>
      </c>
      <c r="E59" s="36"/>
      <c r="F59" s="34"/>
      <c r="G59" s="42">
        <v>776</v>
      </c>
      <c r="H59" s="38">
        <v>148500</v>
      </c>
      <c r="I59" s="38"/>
      <c r="J59" s="38"/>
      <c r="K59" s="40">
        <v>148500</v>
      </c>
      <c r="L59" s="45">
        <v>148500</v>
      </c>
      <c r="M59" s="41">
        <f>L59-K59</f>
        <v>0</v>
      </c>
      <c r="N59" s="41">
        <f>(I59+H59)-K59</f>
        <v>0</v>
      </c>
    </row>
    <row r="60" spans="1:14" s="32" customFormat="1" ht="24" x14ac:dyDescent="0.2">
      <c r="A60" s="33">
        <v>29493</v>
      </c>
      <c r="B60" s="34" t="s">
        <v>1</v>
      </c>
      <c r="C60" s="35">
        <v>42219</v>
      </c>
      <c r="D60" s="34" t="s">
        <v>0</v>
      </c>
      <c r="E60" s="47"/>
      <c r="F60" s="34"/>
      <c r="G60" s="42">
        <v>776</v>
      </c>
      <c r="H60" s="38">
        <v>247500</v>
      </c>
      <c r="I60" s="38"/>
      <c r="J60" s="38"/>
      <c r="K60" s="40">
        <v>247500</v>
      </c>
      <c r="L60" s="45">
        <v>247500</v>
      </c>
      <c r="M60" s="41">
        <f>L60-K60</f>
        <v>0</v>
      </c>
      <c r="N60" s="52">
        <f>(I60+H60)-K60</f>
        <v>0</v>
      </c>
    </row>
    <row r="61" spans="1:14" s="32" customFormat="1" ht="24" x14ac:dyDescent="0.2">
      <c r="A61" s="33">
        <v>29491</v>
      </c>
      <c r="B61" s="34" t="s">
        <v>1</v>
      </c>
      <c r="C61" s="35">
        <v>42219</v>
      </c>
      <c r="D61" s="34" t="s">
        <v>0</v>
      </c>
      <c r="E61" s="47"/>
      <c r="F61" s="34"/>
      <c r="G61" s="42">
        <v>776</v>
      </c>
      <c r="H61" s="38">
        <v>544500</v>
      </c>
      <c r="I61" s="38"/>
      <c r="J61" s="38"/>
      <c r="K61" s="40">
        <v>544500</v>
      </c>
      <c r="L61" s="45">
        <v>544500</v>
      </c>
      <c r="M61" s="41">
        <f>L61-K61</f>
        <v>0</v>
      </c>
      <c r="N61" s="52">
        <f>(I61+H61)-K61</f>
        <v>0</v>
      </c>
    </row>
    <row r="62" spans="1:14" s="39" customFormat="1" ht="24" x14ac:dyDescent="0.2">
      <c r="A62" s="33">
        <v>29489</v>
      </c>
      <c r="B62" s="34" t="s">
        <v>1</v>
      </c>
      <c r="C62" s="35">
        <v>42219</v>
      </c>
      <c r="D62" s="34" t="s">
        <v>0</v>
      </c>
      <c r="E62" s="47"/>
      <c r="F62" s="34"/>
      <c r="G62" s="42">
        <v>776</v>
      </c>
      <c r="H62" s="38">
        <v>396000</v>
      </c>
      <c r="I62" s="38"/>
      <c r="J62" s="60"/>
      <c r="K62" s="57">
        <v>396000</v>
      </c>
      <c r="L62" s="45">
        <v>396000</v>
      </c>
      <c r="M62" s="41">
        <f>L62-K62</f>
        <v>0</v>
      </c>
      <c r="N62" s="41">
        <f>(I62+H62)-K62</f>
        <v>0</v>
      </c>
    </row>
    <row r="63" spans="1:14" s="32" customFormat="1" ht="24" x14ac:dyDescent="0.2">
      <c r="A63" s="33">
        <v>29480</v>
      </c>
      <c r="B63" s="34" t="s">
        <v>1</v>
      </c>
      <c r="C63" s="35">
        <v>42219</v>
      </c>
      <c r="D63" s="34" t="s">
        <v>0</v>
      </c>
      <c r="E63" s="47"/>
      <c r="F63" s="34"/>
      <c r="G63" s="42">
        <v>776</v>
      </c>
      <c r="H63" s="38">
        <v>346500</v>
      </c>
      <c r="I63" s="38"/>
      <c r="J63" s="38"/>
      <c r="K63" s="40">
        <v>346500</v>
      </c>
      <c r="L63" s="45">
        <v>346500</v>
      </c>
      <c r="M63" s="41">
        <f>L63-K63</f>
        <v>0</v>
      </c>
      <c r="N63" s="52">
        <f>(I63+H63)-K63</f>
        <v>0</v>
      </c>
    </row>
    <row r="64" spans="1:14" s="32" customFormat="1" ht="24" x14ac:dyDescent="0.2">
      <c r="A64" s="33">
        <v>29478</v>
      </c>
      <c r="B64" s="34" t="s">
        <v>1</v>
      </c>
      <c r="C64" s="35">
        <v>42219</v>
      </c>
      <c r="D64" s="34" t="s">
        <v>0</v>
      </c>
      <c r="E64" s="47"/>
      <c r="F64" s="34"/>
      <c r="G64" s="42">
        <v>776</v>
      </c>
      <c r="H64" s="38">
        <v>693000</v>
      </c>
      <c r="I64" s="38"/>
      <c r="J64" s="38"/>
      <c r="K64" s="40">
        <v>693000</v>
      </c>
      <c r="L64" s="45">
        <v>693000</v>
      </c>
      <c r="M64" s="41">
        <f>L64-K64</f>
        <v>0</v>
      </c>
      <c r="N64" s="52">
        <f>(I64+H64)-K64</f>
        <v>0</v>
      </c>
    </row>
    <row r="65" spans="1:14" s="32" customFormat="1" ht="24" x14ac:dyDescent="0.2">
      <c r="A65" s="33">
        <v>29786</v>
      </c>
      <c r="B65" s="34" t="s">
        <v>20</v>
      </c>
      <c r="C65" s="35"/>
      <c r="D65" s="34" t="s">
        <v>5</v>
      </c>
      <c r="E65" s="36">
        <v>1159008</v>
      </c>
      <c r="F65" s="50" t="s">
        <v>15</v>
      </c>
      <c r="G65" s="42"/>
      <c r="H65" s="38" t="s">
        <v>10</v>
      </c>
      <c r="I65" s="38"/>
      <c r="J65" s="38" t="e">
        <f>E65-H65</f>
        <v>#VALUE!</v>
      </c>
      <c r="K65" s="40">
        <v>1159008</v>
      </c>
      <c r="L65" s="40">
        <v>1159008</v>
      </c>
      <c r="M65" s="41">
        <f>L65-K65</f>
        <v>0</v>
      </c>
      <c r="N65" s="52" t="e">
        <f>(I65+H65)-K65</f>
        <v>#VALUE!</v>
      </c>
    </row>
    <row r="66" spans="1:14" s="32" customFormat="1" x14ac:dyDescent="0.2">
      <c r="A66" s="33">
        <v>29978</v>
      </c>
      <c r="B66" s="34" t="s">
        <v>1</v>
      </c>
      <c r="C66" s="35">
        <v>42227</v>
      </c>
      <c r="D66" s="34" t="s">
        <v>4</v>
      </c>
      <c r="E66" s="36">
        <v>3559050</v>
      </c>
      <c r="F66" s="37"/>
      <c r="G66" s="38"/>
      <c r="H66" s="38">
        <v>2765544</v>
      </c>
      <c r="I66" s="61">
        <v>793506</v>
      </c>
      <c r="J66" s="38"/>
      <c r="K66" s="40">
        <v>3559050</v>
      </c>
      <c r="L66" s="40">
        <v>3520550</v>
      </c>
      <c r="M66" s="41">
        <f>K66-L66</f>
        <v>38500</v>
      </c>
      <c r="N66" s="52">
        <f>(I66+H66)-K66</f>
        <v>0</v>
      </c>
    </row>
    <row r="67" spans="1:14" s="32" customFormat="1" x14ac:dyDescent="0.2">
      <c r="A67" s="24">
        <v>30068</v>
      </c>
      <c r="B67" s="25" t="s">
        <v>1</v>
      </c>
      <c r="C67" s="26">
        <v>42228</v>
      </c>
      <c r="D67" s="25" t="s">
        <v>4</v>
      </c>
      <c r="E67" s="23">
        <v>755342</v>
      </c>
      <c r="F67" s="27"/>
      <c r="G67" s="28">
        <v>796</v>
      </c>
      <c r="H67" s="29">
        <v>755342</v>
      </c>
      <c r="I67" s="29"/>
      <c r="J67" s="29">
        <f>E67-H67</f>
        <v>0</v>
      </c>
      <c r="K67" s="30">
        <v>755342</v>
      </c>
      <c r="L67" s="45">
        <v>747531</v>
      </c>
      <c r="M67" s="31">
        <f>K67-L67</f>
        <v>7811</v>
      </c>
      <c r="N67" s="52">
        <f>(I67+H67)-K67</f>
        <v>0</v>
      </c>
    </row>
    <row r="68" spans="1:14" s="39" customFormat="1" x14ac:dyDescent="0.2">
      <c r="A68" s="24">
        <v>21876</v>
      </c>
      <c r="B68" s="25"/>
      <c r="C68" s="26"/>
      <c r="D68" s="25" t="s">
        <v>5</v>
      </c>
      <c r="E68" s="23">
        <v>204600</v>
      </c>
      <c r="F68" s="25"/>
      <c r="G68" s="28"/>
      <c r="H68" s="29">
        <v>204600</v>
      </c>
      <c r="I68" s="29"/>
      <c r="J68" s="29">
        <f>E68-H68</f>
        <v>0</v>
      </c>
      <c r="K68" s="30">
        <v>204435</v>
      </c>
      <c r="L68" s="45">
        <v>204600</v>
      </c>
      <c r="M68" s="31">
        <f>K68-L68</f>
        <v>-165</v>
      </c>
      <c r="N68" s="54">
        <f>(I68+H68)-K68</f>
        <v>165</v>
      </c>
    </row>
    <row r="69" spans="1:14" s="32" customFormat="1" ht="12.75" customHeight="1" x14ac:dyDescent="0.2">
      <c r="A69" s="24">
        <v>21877</v>
      </c>
      <c r="B69" s="25"/>
      <c r="C69" s="26"/>
      <c r="D69" s="25" t="s">
        <v>5</v>
      </c>
      <c r="E69" s="23">
        <v>204600</v>
      </c>
      <c r="F69" s="25"/>
      <c r="G69" s="28"/>
      <c r="H69" s="29">
        <v>204600</v>
      </c>
      <c r="I69" s="29"/>
      <c r="J69" s="29">
        <f>E69-H69</f>
        <v>0</v>
      </c>
      <c r="K69" s="67">
        <v>204435</v>
      </c>
      <c r="L69" s="45">
        <v>204600</v>
      </c>
      <c r="M69" s="31">
        <f>K69-L69</f>
        <v>-165</v>
      </c>
      <c r="N69" s="52">
        <f>(I69+H69)-K69</f>
        <v>165</v>
      </c>
    </row>
    <row r="70" spans="1:14" s="39" customFormat="1" ht="12" customHeight="1" x14ac:dyDescent="0.2">
      <c r="A70" s="24">
        <v>21878</v>
      </c>
      <c r="B70" s="25"/>
      <c r="C70" s="26"/>
      <c r="D70" s="25" t="s">
        <v>5</v>
      </c>
      <c r="E70" s="23">
        <v>522100</v>
      </c>
      <c r="F70" s="25"/>
      <c r="G70" s="28"/>
      <c r="H70" s="29">
        <v>522100</v>
      </c>
      <c r="I70" s="29"/>
      <c r="J70" s="29">
        <f>E70-H70</f>
        <v>0</v>
      </c>
      <c r="K70" s="30">
        <v>521678</v>
      </c>
      <c r="L70" s="45">
        <v>522100</v>
      </c>
      <c r="M70" s="31">
        <f>K70-L70</f>
        <v>-422</v>
      </c>
      <c r="N70" s="54">
        <f>(I70+H70)-K70</f>
        <v>422</v>
      </c>
    </row>
    <row r="71" spans="1:14" s="32" customFormat="1" x14ac:dyDescent="0.2">
      <c r="A71" s="24">
        <v>21879</v>
      </c>
      <c r="B71" s="25"/>
      <c r="C71" s="26"/>
      <c r="D71" s="25" t="s">
        <v>5</v>
      </c>
      <c r="E71" s="23">
        <v>522100</v>
      </c>
      <c r="F71" s="25"/>
      <c r="G71" s="28"/>
      <c r="H71" s="29">
        <v>522100</v>
      </c>
      <c r="I71" s="29"/>
      <c r="J71" s="29">
        <f>E71-H71</f>
        <v>0</v>
      </c>
      <c r="K71" s="30">
        <v>521678</v>
      </c>
      <c r="L71" s="45">
        <v>522100</v>
      </c>
      <c r="M71" s="31">
        <f>K71-L71</f>
        <v>-422</v>
      </c>
      <c r="N71" s="52">
        <f>(I71+H71)-K71</f>
        <v>422</v>
      </c>
    </row>
    <row r="72" spans="1:14" s="32" customFormat="1" ht="12" customHeight="1" x14ac:dyDescent="0.2">
      <c r="A72" s="24">
        <v>21880</v>
      </c>
      <c r="B72" s="25"/>
      <c r="C72" s="26"/>
      <c r="D72" s="25" t="s">
        <v>5</v>
      </c>
      <c r="E72" s="23">
        <v>1169800</v>
      </c>
      <c r="F72" s="25"/>
      <c r="G72" s="28"/>
      <c r="H72" s="29">
        <v>1169800</v>
      </c>
      <c r="I72" s="29"/>
      <c r="J72" s="29">
        <f>E72-H72</f>
        <v>0</v>
      </c>
      <c r="K72" s="30">
        <v>1168990</v>
      </c>
      <c r="L72" s="45">
        <v>1169800</v>
      </c>
      <c r="M72" s="31">
        <f>K72-L72</f>
        <v>-810</v>
      </c>
      <c r="N72" s="52">
        <f>(I72+H72)-K72</f>
        <v>810</v>
      </c>
    </row>
    <row r="73" spans="1:14" s="32" customFormat="1" x14ac:dyDescent="0.2">
      <c r="A73" s="24">
        <v>21881</v>
      </c>
      <c r="B73" s="25"/>
      <c r="C73" s="26"/>
      <c r="D73" s="25" t="s">
        <v>5</v>
      </c>
      <c r="E73" s="23">
        <v>1106200</v>
      </c>
      <c r="F73" s="25"/>
      <c r="G73" s="28"/>
      <c r="H73" s="29">
        <v>1106200</v>
      </c>
      <c r="I73" s="29"/>
      <c r="J73" s="29">
        <f>E73-H73</f>
        <v>0</v>
      </c>
      <c r="K73" s="30">
        <v>1105390</v>
      </c>
      <c r="L73" s="43">
        <v>1106200</v>
      </c>
      <c r="M73" s="31">
        <f>K73-L73</f>
        <v>-810</v>
      </c>
      <c r="N73" s="52">
        <f>(I73+H73)-K73</f>
        <v>810</v>
      </c>
    </row>
    <row r="74" spans="1:14" s="32" customFormat="1" ht="13.5" customHeight="1" x14ac:dyDescent="0.2">
      <c r="A74" s="24">
        <v>21884</v>
      </c>
      <c r="B74" s="25"/>
      <c r="C74" s="26"/>
      <c r="D74" s="25" t="s">
        <v>5</v>
      </c>
      <c r="E74" s="23">
        <v>2322100</v>
      </c>
      <c r="F74" s="25"/>
      <c r="G74" s="28"/>
      <c r="H74" s="29">
        <v>2322100</v>
      </c>
      <c r="I74" s="29"/>
      <c r="J74" s="29">
        <f>E74-H74</f>
        <v>0</v>
      </c>
      <c r="K74" s="30">
        <v>2344154</v>
      </c>
      <c r="L74" s="45">
        <v>2322100</v>
      </c>
      <c r="M74" s="31">
        <f>K74-L74</f>
        <v>22054</v>
      </c>
      <c r="N74" s="52">
        <f>(I74+H74)-K74</f>
        <v>-22054</v>
      </c>
    </row>
    <row r="75" spans="1:14" s="32" customFormat="1" x14ac:dyDescent="0.2">
      <c r="A75" s="24">
        <v>29486</v>
      </c>
      <c r="B75" s="25"/>
      <c r="C75" s="26"/>
      <c r="D75" s="25" t="s">
        <v>3</v>
      </c>
      <c r="E75" s="23">
        <v>90000</v>
      </c>
      <c r="F75" s="51"/>
      <c r="G75" s="28"/>
      <c r="H75" s="29">
        <v>90000</v>
      </c>
      <c r="I75" s="29"/>
      <c r="J75" s="29">
        <f>E75-H75</f>
        <v>0</v>
      </c>
      <c r="K75" s="30">
        <v>90000</v>
      </c>
      <c r="L75" s="45">
        <v>89100</v>
      </c>
      <c r="M75" s="31">
        <f>L75-K75</f>
        <v>-900</v>
      </c>
      <c r="N75" s="52">
        <f>(I75+H75)-K75</f>
        <v>0</v>
      </c>
    </row>
    <row r="76" spans="1:14" s="32" customFormat="1" x14ac:dyDescent="0.2">
      <c r="A76" s="24">
        <v>29505</v>
      </c>
      <c r="B76" s="25" t="s">
        <v>1</v>
      </c>
      <c r="C76" s="26">
        <v>42219</v>
      </c>
      <c r="D76" s="25" t="s">
        <v>4</v>
      </c>
      <c r="E76" s="23">
        <v>1150695</v>
      </c>
      <c r="F76" s="27"/>
      <c r="G76" s="28">
        <v>776</v>
      </c>
      <c r="H76" s="29">
        <v>1135960</v>
      </c>
      <c r="I76" s="29"/>
      <c r="J76" s="29">
        <f>E76-H76</f>
        <v>14735</v>
      </c>
      <c r="K76" s="30">
        <v>1147230</v>
      </c>
      <c r="L76" s="45">
        <v>1135960</v>
      </c>
      <c r="M76" s="31">
        <f>L76-K76</f>
        <v>-11270</v>
      </c>
      <c r="N76" s="52">
        <f>(I76+H76)-K76</f>
        <v>-11270</v>
      </c>
    </row>
    <row r="77" spans="1:14" s="32" customFormat="1" x14ac:dyDescent="0.2">
      <c r="A77" s="24">
        <v>29510</v>
      </c>
      <c r="B77" s="25" t="s">
        <v>1</v>
      </c>
      <c r="C77" s="26">
        <v>42219</v>
      </c>
      <c r="D77" s="25" t="s">
        <v>4</v>
      </c>
      <c r="E77" s="23">
        <v>1265130</v>
      </c>
      <c r="F77" s="27"/>
      <c r="G77" s="28">
        <v>778</v>
      </c>
      <c r="H77" s="29">
        <v>1248990</v>
      </c>
      <c r="I77" s="29"/>
      <c r="J77" s="29">
        <f>E77-H77</f>
        <v>16140</v>
      </c>
      <c r="K77" s="30">
        <v>1261170</v>
      </c>
      <c r="L77" s="45">
        <v>1248990</v>
      </c>
      <c r="M77" s="31">
        <f>L77-K77</f>
        <v>-12180</v>
      </c>
      <c r="N77" s="52">
        <f>(I77+H77)-K77</f>
        <v>-12180</v>
      </c>
    </row>
    <row r="78" spans="1:14" s="32" customFormat="1" x14ac:dyDescent="0.2">
      <c r="A78" s="24">
        <v>29511</v>
      </c>
      <c r="B78" s="25" t="s">
        <v>1</v>
      </c>
      <c r="C78" s="26">
        <v>42219</v>
      </c>
      <c r="D78" s="25" t="s">
        <v>4</v>
      </c>
      <c r="E78" s="23">
        <v>1265130</v>
      </c>
      <c r="F78" s="27"/>
      <c r="G78" s="28">
        <v>778</v>
      </c>
      <c r="H78" s="29">
        <v>1248990</v>
      </c>
      <c r="I78" s="29"/>
      <c r="J78" s="29">
        <f>E78-H78</f>
        <v>16140</v>
      </c>
      <c r="K78" s="30">
        <v>1261170</v>
      </c>
      <c r="L78" s="45">
        <v>1248990</v>
      </c>
      <c r="M78" s="31">
        <f>L78-K78</f>
        <v>-12180</v>
      </c>
      <c r="N78" s="52">
        <f>(I78+H78)-K78</f>
        <v>-12180</v>
      </c>
    </row>
    <row r="79" spans="1:14" s="39" customFormat="1" x14ac:dyDescent="0.2">
      <c r="A79" s="24">
        <v>29513</v>
      </c>
      <c r="B79" s="25" t="s">
        <v>1</v>
      </c>
      <c r="C79" s="26">
        <v>42219</v>
      </c>
      <c r="D79" s="25" t="s">
        <v>4</v>
      </c>
      <c r="E79" s="23">
        <v>1056690</v>
      </c>
      <c r="F79" s="27"/>
      <c r="G79" s="28">
        <v>776</v>
      </c>
      <c r="H79" s="29">
        <v>1055025</v>
      </c>
      <c r="I79" s="29"/>
      <c r="J79" s="29">
        <f>E79-H79</f>
        <v>1665</v>
      </c>
      <c r="K79" s="30">
        <v>1054215</v>
      </c>
      <c r="L79" s="45">
        <v>1055025</v>
      </c>
      <c r="M79" s="31">
        <f>L79-K79</f>
        <v>810</v>
      </c>
      <c r="N79" s="54">
        <f>(I79+H79)-K79</f>
        <v>810</v>
      </c>
    </row>
    <row r="80" spans="1:14" s="32" customFormat="1" x14ac:dyDescent="0.2">
      <c r="A80" s="24">
        <v>29514</v>
      </c>
      <c r="B80" s="25" t="s">
        <v>1</v>
      </c>
      <c r="C80" s="26">
        <v>42219</v>
      </c>
      <c r="D80" s="25" t="s">
        <v>4</v>
      </c>
      <c r="E80" s="23">
        <v>4464922</v>
      </c>
      <c r="F80" s="27"/>
      <c r="G80" s="28">
        <v>785</v>
      </c>
      <c r="H80" s="29">
        <v>4464922</v>
      </c>
      <c r="I80" s="29"/>
      <c r="J80" s="29">
        <f>E80-H80</f>
        <v>0</v>
      </c>
      <c r="K80" s="30">
        <v>4456012</v>
      </c>
      <c r="L80" s="45">
        <v>4459590</v>
      </c>
      <c r="M80" s="31">
        <f>L80-K80</f>
        <v>3578</v>
      </c>
      <c r="N80" s="52">
        <f>(I80+H80)-K80</f>
        <v>8910</v>
      </c>
    </row>
    <row r="81" spans="1:14" s="32" customFormat="1" x14ac:dyDescent="0.2">
      <c r="A81" s="24">
        <v>29515</v>
      </c>
      <c r="B81" s="25" t="s">
        <v>1</v>
      </c>
      <c r="C81" s="26">
        <v>42219</v>
      </c>
      <c r="D81" s="25" t="s">
        <v>5</v>
      </c>
      <c r="E81" s="23">
        <v>1629169</v>
      </c>
      <c r="F81" s="49"/>
      <c r="G81" s="28">
        <v>772</v>
      </c>
      <c r="H81" s="29">
        <v>1630800</v>
      </c>
      <c r="I81" s="29"/>
      <c r="J81" s="29">
        <f>E81-H81</f>
        <v>-1631</v>
      </c>
      <c r="K81" s="30">
        <v>1630787</v>
      </c>
      <c r="L81" s="45">
        <v>1607933</v>
      </c>
      <c r="M81" s="31">
        <f>L81-K81</f>
        <v>-22854</v>
      </c>
      <c r="N81" s="52">
        <f>(I81+H81)-K81</f>
        <v>13</v>
      </c>
    </row>
    <row r="82" spans="1:14" s="39" customFormat="1" x14ac:dyDescent="0.2">
      <c r="A82" s="24">
        <v>29580</v>
      </c>
      <c r="B82" s="25" t="s">
        <v>1</v>
      </c>
      <c r="C82" s="26">
        <v>42220</v>
      </c>
      <c r="D82" s="25" t="s">
        <v>0</v>
      </c>
      <c r="E82" s="23"/>
      <c r="F82" s="25"/>
      <c r="G82" s="28">
        <v>776</v>
      </c>
      <c r="H82" s="29">
        <v>2063170</v>
      </c>
      <c r="I82" s="29"/>
      <c r="J82" s="29"/>
      <c r="K82" s="30">
        <v>2042538</v>
      </c>
      <c r="L82" s="45">
        <v>2042538</v>
      </c>
      <c r="M82" s="31">
        <f>L82-K82</f>
        <v>0</v>
      </c>
      <c r="N82" s="54">
        <f>(I82+H82)-K82</f>
        <v>20632</v>
      </c>
    </row>
    <row r="83" spans="1:14" s="39" customFormat="1" x14ac:dyDescent="0.2">
      <c r="A83" s="24">
        <v>29522</v>
      </c>
      <c r="B83" s="25" t="s">
        <v>1</v>
      </c>
      <c r="C83" s="26">
        <v>42219</v>
      </c>
      <c r="D83" s="25" t="s">
        <v>5</v>
      </c>
      <c r="E83" s="23">
        <v>2220372</v>
      </c>
      <c r="F83" s="49"/>
      <c r="G83" s="28">
        <v>772</v>
      </c>
      <c r="H83" s="56">
        <v>2223372</v>
      </c>
      <c r="I83" s="29"/>
      <c r="J83" s="29">
        <f>E83-H83</f>
        <v>-3000</v>
      </c>
      <c r="K83" s="30">
        <v>2217402</v>
      </c>
      <c r="L83" s="45">
        <v>2194610</v>
      </c>
      <c r="M83" s="31">
        <f>L83-K83</f>
        <v>-22792</v>
      </c>
      <c r="N83" s="54">
        <f>(I83+H83)-K83</f>
        <v>5970</v>
      </c>
    </row>
    <row r="84" spans="1:14" s="39" customFormat="1" x14ac:dyDescent="0.2">
      <c r="A84" s="24">
        <v>29564</v>
      </c>
      <c r="B84" s="25" t="s">
        <v>1</v>
      </c>
      <c r="C84" s="26">
        <v>42220</v>
      </c>
      <c r="D84" s="25" t="s">
        <v>0</v>
      </c>
      <c r="E84" s="47"/>
      <c r="F84" s="27"/>
      <c r="G84" s="28">
        <v>776</v>
      </c>
      <c r="H84" s="29">
        <v>1000000</v>
      </c>
      <c r="I84" s="29"/>
      <c r="J84" s="29"/>
      <c r="K84" s="30">
        <v>990000</v>
      </c>
      <c r="L84" s="45">
        <v>1003051</v>
      </c>
      <c r="M84" s="31">
        <f>L84-K84</f>
        <v>13051</v>
      </c>
      <c r="N84" s="54">
        <f>(I84+H84)-K84</f>
        <v>10000</v>
      </c>
    </row>
    <row r="85" spans="1:14" s="39" customFormat="1" x14ac:dyDescent="0.2">
      <c r="A85" s="24">
        <v>29552</v>
      </c>
      <c r="B85" s="25" t="s">
        <v>1</v>
      </c>
      <c r="C85" s="26">
        <v>42220</v>
      </c>
      <c r="D85" s="25" t="s">
        <v>7</v>
      </c>
      <c r="E85" s="47"/>
      <c r="F85" s="27"/>
      <c r="G85" s="28">
        <v>785</v>
      </c>
      <c r="H85" s="29">
        <v>100000</v>
      </c>
      <c r="I85" s="29"/>
      <c r="J85" s="29"/>
      <c r="K85" s="30">
        <v>99000</v>
      </c>
      <c r="L85" s="45">
        <v>99000</v>
      </c>
      <c r="M85" s="31">
        <f>L85-K85</f>
        <v>0</v>
      </c>
      <c r="N85" s="54">
        <f>(I85+H85)-K85</f>
        <v>1000</v>
      </c>
    </row>
    <row r="86" spans="1:14" s="32" customFormat="1" x14ac:dyDescent="0.2">
      <c r="A86" s="24">
        <v>29551</v>
      </c>
      <c r="B86" s="25" t="s">
        <v>1</v>
      </c>
      <c r="C86" s="26">
        <v>42220</v>
      </c>
      <c r="D86" s="25" t="s">
        <v>0</v>
      </c>
      <c r="E86" s="47"/>
      <c r="F86" s="27"/>
      <c r="G86" s="28">
        <v>778</v>
      </c>
      <c r="H86" s="29">
        <v>346500</v>
      </c>
      <c r="I86" s="29"/>
      <c r="J86" s="29"/>
      <c r="K86" s="30">
        <v>343035</v>
      </c>
      <c r="L86" s="45">
        <v>343035</v>
      </c>
      <c r="M86" s="31">
        <f>L86-K86</f>
        <v>0</v>
      </c>
      <c r="N86" s="52">
        <f>(I86+H86)-K86</f>
        <v>3465</v>
      </c>
    </row>
    <row r="87" spans="1:14" s="32" customFormat="1" x14ac:dyDescent="0.2">
      <c r="A87" s="24">
        <v>29547</v>
      </c>
      <c r="B87" s="25" t="s">
        <v>1</v>
      </c>
      <c r="C87" s="26">
        <v>42220</v>
      </c>
      <c r="D87" s="25" t="s">
        <v>0</v>
      </c>
      <c r="E87" s="47"/>
      <c r="F87" s="27"/>
      <c r="G87" s="28">
        <v>776</v>
      </c>
      <c r="H87" s="29">
        <v>500000</v>
      </c>
      <c r="I87" s="29"/>
      <c r="J87" s="29"/>
      <c r="K87" s="30">
        <v>495000</v>
      </c>
      <c r="L87" s="45">
        <v>495000</v>
      </c>
      <c r="M87" s="31">
        <f>L87-K87</f>
        <v>0</v>
      </c>
      <c r="N87" s="52">
        <f>(I87+H87)-K87</f>
        <v>5000</v>
      </c>
    </row>
    <row r="88" spans="1:14" s="32" customFormat="1" x14ac:dyDescent="0.2">
      <c r="A88" s="24">
        <v>29545</v>
      </c>
      <c r="B88" s="25" t="s">
        <v>1</v>
      </c>
      <c r="C88" s="26">
        <v>42220</v>
      </c>
      <c r="D88" s="25" t="s">
        <v>0</v>
      </c>
      <c r="E88" s="47"/>
      <c r="F88" s="27"/>
      <c r="G88" s="28">
        <v>776</v>
      </c>
      <c r="H88" s="29">
        <v>350000</v>
      </c>
      <c r="I88" s="29"/>
      <c r="J88" s="29"/>
      <c r="K88" s="30">
        <v>346500</v>
      </c>
      <c r="L88" s="45">
        <v>346500</v>
      </c>
      <c r="M88" s="31">
        <f>L88-K88</f>
        <v>0</v>
      </c>
      <c r="N88" s="52">
        <f>(I88+H88)-K88</f>
        <v>3500</v>
      </c>
    </row>
    <row r="89" spans="1:14" s="32" customFormat="1" x14ac:dyDescent="0.2">
      <c r="A89" s="24">
        <v>29525</v>
      </c>
      <c r="B89" s="25" t="s">
        <v>1</v>
      </c>
      <c r="C89" s="26">
        <v>42219</v>
      </c>
      <c r="D89" s="25" t="s">
        <v>5</v>
      </c>
      <c r="E89" s="23">
        <v>1056690</v>
      </c>
      <c r="F89" s="49"/>
      <c r="G89" s="28">
        <v>772</v>
      </c>
      <c r="H89" s="29">
        <v>1059190</v>
      </c>
      <c r="I89" s="29"/>
      <c r="J89" s="29">
        <f>E89-H89</f>
        <v>-2500</v>
      </c>
      <c r="K89" s="30">
        <v>1056690</v>
      </c>
      <c r="L89" s="45">
        <v>1045350</v>
      </c>
      <c r="M89" s="31">
        <f>L89-K89</f>
        <v>-11340</v>
      </c>
      <c r="N89" s="52">
        <f>(I89+H89)-K89</f>
        <v>2500</v>
      </c>
    </row>
    <row r="90" spans="1:14" s="32" customFormat="1" x14ac:dyDescent="0.2">
      <c r="A90" s="24">
        <v>29528</v>
      </c>
      <c r="B90" s="25" t="s">
        <v>1</v>
      </c>
      <c r="C90" s="26">
        <v>42219</v>
      </c>
      <c r="D90" s="25" t="s">
        <v>5</v>
      </c>
      <c r="E90" s="23">
        <v>9750627</v>
      </c>
      <c r="F90" s="49"/>
      <c r="G90" s="28">
        <v>784</v>
      </c>
      <c r="H90" s="29">
        <v>9764626</v>
      </c>
      <c r="I90" s="29"/>
      <c r="J90" s="29">
        <f>E90-H90</f>
        <v>-13999</v>
      </c>
      <c r="K90" s="30">
        <v>9750626</v>
      </c>
      <c r="L90" s="45">
        <v>9759000</v>
      </c>
      <c r="M90" s="31">
        <f>L90-K90</f>
        <v>8374</v>
      </c>
      <c r="N90" s="52">
        <f>(I90+H90)-K90</f>
        <v>14000</v>
      </c>
    </row>
    <row r="91" spans="1:14" s="32" customFormat="1" x14ac:dyDescent="0.2">
      <c r="A91" s="24">
        <v>29532</v>
      </c>
      <c r="B91" s="25" t="s">
        <v>1</v>
      </c>
      <c r="C91" s="26">
        <v>42219</v>
      </c>
      <c r="D91" s="25" t="s">
        <v>6</v>
      </c>
      <c r="E91" s="23">
        <v>1100000</v>
      </c>
      <c r="F91" s="25"/>
      <c r="G91" s="28">
        <v>804</v>
      </c>
      <c r="H91" s="29">
        <v>1100000</v>
      </c>
      <c r="I91" s="29"/>
      <c r="J91" s="29">
        <f>E91-H91</f>
        <v>0</v>
      </c>
      <c r="K91" s="30">
        <v>1089000</v>
      </c>
      <c r="L91" s="43">
        <v>1089000</v>
      </c>
      <c r="M91" s="31">
        <f>L91-K91</f>
        <v>0</v>
      </c>
      <c r="N91" s="52">
        <f>(I91+H91)-K91</f>
        <v>11000</v>
      </c>
    </row>
    <row r="92" spans="1:14" s="32" customFormat="1" x14ac:dyDescent="0.2">
      <c r="A92" s="24">
        <v>29531</v>
      </c>
      <c r="B92" s="25" t="s">
        <v>1</v>
      </c>
      <c r="C92" s="26">
        <v>42219</v>
      </c>
      <c r="D92" s="25" t="s">
        <v>0</v>
      </c>
      <c r="E92" s="23"/>
      <c r="F92" s="25"/>
      <c r="G92" s="28">
        <v>776</v>
      </c>
      <c r="H92" s="29">
        <v>280000</v>
      </c>
      <c r="I92" s="29"/>
      <c r="J92" s="29"/>
      <c r="K92" s="30">
        <v>277200</v>
      </c>
      <c r="L92" s="43">
        <v>277200</v>
      </c>
      <c r="M92" s="31">
        <f>L92-K92</f>
        <v>0</v>
      </c>
      <c r="N92" s="52">
        <f>(I92+H92)-K92</f>
        <v>2800</v>
      </c>
    </row>
    <row r="93" spans="1:14" s="32" customFormat="1" x14ac:dyDescent="0.2">
      <c r="A93" s="24">
        <v>29598</v>
      </c>
      <c r="B93" s="25" t="s">
        <v>1</v>
      </c>
      <c r="C93" s="26">
        <v>42220</v>
      </c>
      <c r="D93" s="25" t="s">
        <v>4</v>
      </c>
      <c r="E93" s="23">
        <v>2159334</v>
      </c>
      <c r="F93" s="27"/>
      <c r="G93" s="28">
        <v>778</v>
      </c>
      <c r="H93" s="29">
        <v>1026635</v>
      </c>
      <c r="I93" s="29">
        <v>1109375</v>
      </c>
      <c r="J93" s="29"/>
      <c r="K93" s="30">
        <v>2159334</v>
      </c>
      <c r="L93" s="45">
        <v>2136010</v>
      </c>
      <c r="M93" s="31">
        <f>L93-K93</f>
        <v>-23324</v>
      </c>
      <c r="N93" s="52">
        <f>(I93+H93)-K93</f>
        <v>-23324</v>
      </c>
    </row>
    <row r="94" spans="1:14" s="39" customFormat="1" x14ac:dyDescent="0.2">
      <c r="A94" s="24">
        <v>29601</v>
      </c>
      <c r="B94" s="25" t="s">
        <v>1</v>
      </c>
      <c r="C94" s="26">
        <v>42220</v>
      </c>
      <c r="D94" s="25" t="s">
        <v>4</v>
      </c>
      <c r="E94" s="23">
        <v>1661334</v>
      </c>
      <c r="F94" s="27"/>
      <c r="G94" s="28">
        <v>778</v>
      </c>
      <c r="H94" s="29">
        <v>1645017</v>
      </c>
      <c r="I94" s="29"/>
      <c r="J94" s="29">
        <f>E94-H94</f>
        <v>16317</v>
      </c>
      <c r="K94" s="30">
        <v>1661334</v>
      </c>
      <c r="L94" s="45">
        <v>1645017</v>
      </c>
      <c r="M94" s="31">
        <f>L94-K94</f>
        <v>-16317</v>
      </c>
      <c r="N94" s="54">
        <f>(I94+H94)-K94</f>
        <v>-16317</v>
      </c>
    </row>
    <row r="95" spans="1:14" s="39" customFormat="1" x14ac:dyDescent="0.2">
      <c r="A95" s="24">
        <v>29602</v>
      </c>
      <c r="B95" s="25" t="s">
        <v>1</v>
      </c>
      <c r="C95" s="26">
        <v>42220</v>
      </c>
      <c r="D95" s="25" t="s">
        <v>4</v>
      </c>
      <c r="E95" s="23">
        <v>3873067</v>
      </c>
      <c r="F95" s="27"/>
      <c r="G95" s="28">
        <v>778</v>
      </c>
      <c r="H95" s="29">
        <v>3876300</v>
      </c>
      <c r="I95" s="29"/>
      <c r="J95" s="29">
        <f>E95-H95</f>
        <v>-3233</v>
      </c>
      <c r="K95" s="30">
        <v>3873067</v>
      </c>
      <c r="L95" s="45">
        <v>3876300</v>
      </c>
      <c r="M95" s="31">
        <f>L95-K95</f>
        <v>3233</v>
      </c>
      <c r="N95" s="54">
        <f>(I95+H95)-K95</f>
        <v>3233</v>
      </c>
    </row>
    <row r="96" spans="1:14" s="39" customFormat="1" x14ac:dyDescent="0.2">
      <c r="A96" s="24">
        <v>29605</v>
      </c>
      <c r="B96" s="25" t="s">
        <v>1</v>
      </c>
      <c r="C96" s="26">
        <v>42220</v>
      </c>
      <c r="D96" s="25" t="s">
        <v>4</v>
      </c>
      <c r="E96" s="23">
        <v>1362986</v>
      </c>
      <c r="F96" s="27"/>
      <c r="G96" s="28">
        <v>778</v>
      </c>
      <c r="H96" s="29">
        <v>1348790</v>
      </c>
      <c r="I96" s="29"/>
      <c r="J96" s="29">
        <f>E96-H96</f>
        <v>14196</v>
      </c>
      <c r="K96" s="30">
        <v>1362986</v>
      </c>
      <c r="L96" s="45">
        <v>1348790</v>
      </c>
      <c r="M96" s="31">
        <f>L96-K96</f>
        <v>-14196</v>
      </c>
      <c r="N96" s="54">
        <f>(I96+H96)-K96</f>
        <v>-14196</v>
      </c>
    </row>
    <row r="97" spans="1:14" s="39" customFormat="1" x14ac:dyDescent="0.2">
      <c r="A97" s="24">
        <v>29606</v>
      </c>
      <c r="B97" s="25" t="s">
        <v>1</v>
      </c>
      <c r="C97" s="26">
        <v>42220</v>
      </c>
      <c r="D97" s="25" t="s">
        <v>4</v>
      </c>
      <c r="E97" s="23">
        <v>1495530</v>
      </c>
      <c r="F97" s="27"/>
      <c r="G97" s="28">
        <v>778</v>
      </c>
      <c r="H97" s="29">
        <v>1496700</v>
      </c>
      <c r="I97" s="29"/>
      <c r="J97" s="29">
        <f>E97-H97</f>
        <v>-1170</v>
      </c>
      <c r="K97" s="30">
        <v>1495530</v>
      </c>
      <c r="L97" s="45">
        <v>1496700</v>
      </c>
      <c r="M97" s="31">
        <f>L97-K97</f>
        <v>1170</v>
      </c>
      <c r="N97" s="54">
        <f>(I97+H97)-K97</f>
        <v>1170</v>
      </c>
    </row>
    <row r="98" spans="1:14" s="39" customFormat="1" x14ac:dyDescent="0.2">
      <c r="A98" s="24">
        <v>29621</v>
      </c>
      <c r="B98" s="25" t="s">
        <v>1</v>
      </c>
      <c r="C98" s="26">
        <v>42220</v>
      </c>
      <c r="D98" s="25" t="s">
        <v>5</v>
      </c>
      <c r="E98" s="23">
        <v>3901200</v>
      </c>
      <c r="F98" s="49"/>
      <c r="G98" s="28">
        <v>781</v>
      </c>
      <c r="H98" s="29">
        <v>3901200</v>
      </c>
      <c r="I98" s="29"/>
      <c r="J98" s="29">
        <f>E98-H98</f>
        <v>0</v>
      </c>
      <c r="K98" s="30">
        <v>3901200</v>
      </c>
      <c r="L98" s="45">
        <v>3853024</v>
      </c>
      <c r="M98" s="31">
        <f>L98-K98</f>
        <v>-48176</v>
      </c>
      <c r="N98" s="54">
        <f>(I98+H98)-K98</f>
        <v>0</v>
      </c>
    </row>
    <row r="99" spans="1:14" s="32" customFormat="1" x14ac:dyDescent="0.2">
      <c r="A99" s="24">
        <v>29646</v>
      </c>
      <c r="B99" s="25" t="s">
        <v>1</v>
      </c>
      <c r="C99" s="26">
        <v>42221</v>
      </c>
      <c r="D99" s="25" t="s">
        <v>5</v>
      </c>
      <c r="E99" s="23">
        <v>534615</v>
      </c>
      <c r="F99" s="49"/>
      <c r="G99" s="28">
        <v>785</v>
      </c>
      <c r="H99" s="29">
        <v>534615</v>
      </c>
      <c r="I99" s="29"/>
      <c r="J99" s="29">
        <f>E99-H99</f>
        <v>0</v>
      </c>
      <c r="K99" s="30">
        <v>534615</v>
      </c>
      <c r="L99" s="45">
        <v>529225</v>
      </c>
      <c r="M99" s="31">
        <f>L99-K99</f>
        <v>-5390</v>
      </c>
      <c r="N99" s="52">
        <f>(I99+H99)-K99</f>
        <v>0</v>
      </c>
    </row>
    <row r="100" spans="1:14" s="32" customFormat="1" x14ac:dyDescent="0.2">
      <c r="A100" s="24">
        <v>29495</v>
      </c>
      <c r="B100" s="25" t="s">
        <v>1</v>
      </c>
      <c r="C100" s="26">
        <v>42219</v>
      </c>
      <c r="D100" s="25" t="s">
        <v>0</v>
      </c>
      <c r="E100" s="47"/>
      <c r="F100" s="25"/>
      <c r="G100" s="28">
        <v>776</v>
      </c>
      <c r="H100" s="29">
        <v>215000</v>
      </c>
      <c r="I100" s="29"/>
      <c r="J100" s="29"/>
      <c r="K100" s="30">
        <v>217800</v>
      </c>
      <c r="L100" s="45">
        <v>217800</v>
      </c>
      <c r="M100" s="31">
        <f>L100-K100</f>
        <v>0</v>
      </c>
      <c r="N100" s="52">
        <f>(I100+H100)-K100</f>
        <v>-2800</v>
      </c>
    </row>
    <row r="101" spans="1:14" s="32" customFormat="1" x14ac:dyDescent="0.2">
      <c r="A101" s="24">
        <v>29649</v>
      </c>
      <c r="B101" s="25" t="s">
        <v>1</v>
      </c>
      <c r="C101" s="26">
        <v>42221</v>
      </c>
      <c r="D101" s="25" t="s">
        <v>5</v>
      </c>
      <c r="E101" s="23">
        <v>418500</v>
      </c>
      <c r="F101" s="49"/>
      <c r="G101" s="28">
        <v>785</v>
      </c>
      <c r="H101" s="29">
        <v>418500</v>
      </c>
      <c r="I101" s="29"/>
      <c r="J101" s="29">
        <f>E101-H101</f>
        <v>0</v>
      </c>
      <c r="K101" s="30">
        <v>418500</v>
      </c>
      <c r="L101" s="45">
        <v>414300</v>
      </c>
      <c r="M101" s="31">
        <f>L101-K101</f>
        <v>-4200</v>
      </c>
      <c r="N101" s="52">
        <f>(I101+H101)-K101</f>
        <v>0</v>
      </c>
    </row>
    <row r="102" spans="1:14" s="32" customFormat="1" x14ac:dyDescent="0.2">
      <c r="A102" s="24">
        <v>29653</v>
      </c>
      <c r="B102" s="25" t="s">
        <v>1</v>
      </c>
      <c r="C102" s="26">
        <v>42221</v>
      </c>
      <c r="D102" s="25" t="s">
        <v>5</v>
      </c>
      <c r="E102" s="23">
        <v>2674621</v>
      </c>
      <c r="F102" s="49"/>
      <c r="G102" s="28">
        <v>778</v>
      </c>
      <c r="H102" s="29">
        <v>2624621</v>
      </c>
      <c r="I102" s="29"/>
      <c r="J102" s="29">
        <f>E102-H102</f>
        <v>50000</v>
      </c>
      <c r="K102" s="30">
        <v>2674621</v>
      </c>
      <c r="L102" s="45">
        <v>2641315</v>
      </c>
      <c r="M102" s="31">
        <f>L102-K102</f>
        <v>-33306</v>
      </c>
      <c r="N102" s="52">
        <f>(I102+H102)-K102</f>
        <v>-50000</v>
      </c>
    </row>
    <row r="103" spans="1:14" s="32" customFormat="1" x14ac:dyDescent="0.2">
      <c r="A103" s="24">
        <v>29672</v>
      </c>
      <c r="B103" s="25" t="s">
        <v>1</v>
      </c>
      <c r="C103" s="26">
        <v>42221</v>
      </c>
      <c r="D103" s="25" t="s">
        <v>5</v>
      </c>
      <c r="E103" s="23">
        <v>1774600</v>
      </c>
      <c r="F103" s="49"/>
      <c r="G103" s="28">
        <v>778</v>
      </c>
      <c r="H103" s="29">
        <v>1774600</v>
      </c>
      <c r="I103" s="29"/>
      <c r="J103" s="29">
        <f>E103-H103</f>
        <v>0</v>
      </c>
      <c r="K103" s="30">
        <v>1774600</v>
      </c>
      <c r="L103" s="45">
        <v>1751156</v>
      </c>
      <c r="M103" s="31">
        <f>L103-K103</f>
        <v>-23444</v>
      </c>
      <c r="N103" s="52">
        <f>(I103+H103)-K103</f>
        <v>0</v>
      </c>
    </row>
    <row r="104" spans="1:14" s="32" customFormat="1" x14ac:dyDescent="0.2">
      <c r="A104" s="24">
        <v>29684</v>
      </c>
      <c r="B104" s="25" t="s">
        <v>1</v>
      </c>
      <c r="C104" s="26">
        <v>42221</v>
      </c>
      <c r="D104" s="25" t="s">
        <v>5</v>
      </c>
      <c r="E104" s="23">
        <v>4375620</v>
      </c>
      <c r="F104" s="49"/>
      <c r="G104" s="28">
        <v>781</v>
      </c>
      <c r="H104" s="29">
        <v>4314300</v>
      </c>
      <c r="I104" s="29"/>
      <c r="J104" s="29">
        <f>E104-H104</f>
        <v>61320</v>
      </c>
      <c r="K104" s="30">
        <v>4375620</v>
      </c>
      <c r="L104" s="45">
        <v>4314300</v>
      </c>
      <c r="M104" s="31">
        <f>L104-K104</f>
        <v>-61320</v>
      </c>
      <c r="N104" s="52">
        <f>(I104+H104)-K104</f>
        <v>-61320</v>
      </c>
    </row>
    <row r="105" spans="1:14" s="32" customFormat="1" x14ac:dyDescent="0.2">
      <c r="A105" s="24">
        <v>29694</v>
      </c>
      <c r="B105" s="25" t="s">
        <v>1</v>
      </c>
      <c r="C105" s="26">
        <v>42221</v>
      </c>
      <c r="D105" s="25" t="s">
        <v>5</v>
      </c>
      <c r="E105" s="23">
        <v>2324364</v>
      </c>
      <c r="F105" s="49"/>
      <c r="G105" s="28">
        <v>785</v>
      </c>
      <c r="H105" s="29">
        <v>2420368</v>
      </c>
      <c r="I105" s="29"/>
      <c r="J105" s="29"/>
      <c r="K105" s="30">
        <v>2420368</v>
      </c>
      <c r="L105" s="45">
        <v>2394732</v>
      </c>
      <c r="M105" s="31">
        <f>L105-K105</f>
        <v>-25636</v>
      </c>
      <c r="N105" s="52">
        <f>(I105+H105)-K105</f>
        <v>0</v>
      </c>
    </row>
    <row r="106" spans="1:14" s="32" customFormat="1" x14ac:dyDescent="0.2">
      <c r="A106" s="24">
        <v>29695</v>
      </c>
      <c r="B106" s="25" t="s">
        <v>1</v>
      </c>
      <c r="C106" s="26">
        <v>42221</v>
      </c>
      <c r="D106" s="25" t="s">
        <v>4</v>
      </c>
      <c r="E106" s="23">
        <v>896980</v>
      </c>
      <c r="F106" s="27"/>
      <c r="G106" s="28">
        <v>781</v>
      </c>
      <c r="H106" s="29">
        <v>889700</v>
      </c>
      <c r="I106" s="29"/>
      <c r="J106" s="29">
        <f>E106-H106</f>
        <v>7280</v>
      </c>
      <c r="K106" s="30">
        <v>896980</v>
      </c>
      <c r="L106" s="45">
        <v>889700</v>
      </c>
      <c r="M106" s="31">
        <f>L106-K106</f>
        <v>-7280</v>
      </c>
      <c r="N106" s="52">
        <f>(I106+H106)-K106</f>
        <v>-7280</v>
      </c>
    </row>
    <row r="107" spans="1:14" s="32" customFormat="1" x14ac:dyDescent="0.2">
      <c r="A107" s="24">
        <v>29697</v>
      </c>
      <c r="B107" s="25" t="s">
        <v>1</v>
      </c>
      <c r="C107" s="26">
        <v>42221</v>
      </c>
      <c r="D107" s="25" t="s">
        <v>5</v>
      </c>
      <c r="E107" s="23">
        <v>2202100</v>
      </c>
      <c r="F107" s="27"/>
      <c r="G107" s="28">
        <v>796</v>
      </c>
      <c r="H107" s="29">
        <v>2072925</v>
      </c>
      <c r="I107" s="29"/>
      <c r="J107" s="29">
        <f>E107-H107</f>
        <v>129175</v>
      </c>
      <c r="K107" s="30">
        <v>2072925</v>
      </c>
      <c r="L107" s="45">
        <v>2049481</v>
      </c>
      <c r="M107" s="31">
        <f>L107-K107</f>
        <v>-23444</v>
      </c>
      <c r="N107" s="52">
        <f>(I107+H107)-K107</f>
        <v>0</v>
      </c>
    </row>
    <row r="108" spans="1:14" s="32" customFormat="1" x14ac:dyDescent="0.2">
      <c r="A108" s="24">
        <v>29699</v>
      </c>
      <c r="B108" s="25" t="s">
        <v>1</v>
      </c>
      <c r="C108" s="26">
        <v>42221</v>
      </c>
      <c r="D108" s="25" t="s">
        <v>5</v>
      </c>
      <c r="E108" s="23">
        <v>2752608</v>
      </c>
      <c r="F108" s="27"/>
      <c r="G108" s="28">
        <v>781</v>
      </c>
      <c r="H108" s="29">
        <v>1338366</v>
      </c>
      <c r="I108" s="29"/>
      <c r="J108" s="29"/>
      <c r="K108" s="30">
        <v>1355950</v>
      </c>
      <c r="L108" s="45">
        <v>1338366</v>
      </c>
      <c r="M108" s="31">
        <f>L108-K108</f>
        <v>-17584</v>
      </c>
      <c r="N108" s="52">
        <f>(I108+H108)-K108</f>
        <v>-17584</v>
      </c>
    </row>
    <row r="109" spans="1:14" s="32" customFormat="1" x14ac:dyDescent="0.2">
      <c r="A109" s="24">
        <v>29700</v>
      </c>
      <c r="B109" s="25" t="s">
        <v>1</v>
      </c>
      <c r="C109" s="26">
        <v>42221</v>
      </c>
      <c r="D109" s="25" t="s">
        <v>4</v>
      </c>
      <c r="E109" s="23">
        <v>4377829</v>
      </c>
      <c r="F109" s="27"/>
      <c r="G109" s="28">
        <v>781</v>
      </c>
      <c r="H109" s="29">
        <v>4377829</v>
      </c>
      <c r="I109" s="29"/>
      <c r="J109" s="29">
        <f>E109-H109</f>
        <v>0</v>
      </c>
      <c r="K109" s="30">
        <v>4377829</v>
      </c>
      <c r="L109" s="45">
        <v>4381300</v>
      </c>
      <c r="M109" s="31">
        <f>L109-K109</f>
        <v>3471</v>
      </c>
      <c r="N109" s="52">
        <f>(I109+H109)-K109</f>
        <v>0</v>
      </c>
    </row>
    <row r="110" spans="1:14" s="32" customFormat="1" x14ac:dyDescent="0.2">
      <c r="A110" s="24">
        <v>29701</v>
      </c>
      <c r="B110" s="25" t="s">
        <v>1</v>
      </c>
      <c r="C110" s="26">
        <v>42221</v>
      </c>
      <c r="D110" s="25" t="s">
        <v>4</v>
      </c>
      <c r="E110" s="23">
        <v>951535</v>
      </c>
      <c r="F110" s="27"/>
      <c r="G110" s="28">
        <v>781</v>
      </c>
      <c r="H110" s="29">
        <v>945025</v>
      </c>
      <c r="I110" s="29"/>
      <c r="J110" s="44">
        <f>E110-H110</f>
        <v>6510</v>
      </c>
      <c r="K110" s="30">
        <v>951535</v>
      </c>
      <c r="L110" s="45">
        <v>945025</v>
      </c>
      <c r="M110" s="31">
        <f>L110-K110</f>
        <v>-6510</v>
      </c>
      <c r="N110" s="52">
        <f>(I110+H110)-K110</f>
        <v>-6510</v>
      </c>
    </row>
    <row r="111" spans="1:14" s="32" customFormat="1" x14ac:dyDescent="0.2">
      <c r="A111" s="24">
        <v>29711</v>
      </c>
      <c r="B111" s="25" t="s">
        <v>1</v>
      </c>
      <c r="C111" s="26">
        <v>42221</v>
      </c>
      <c r="D111" s="25" t="s">
        <v>5</v>
      </c>
      <c r="E111" s="23">
        <v>1265130</v>
      </c>
      <c r="F111" s="27"/>
      <c r="G111" s="28"/>
      <c r="H111" s="29">
        <v>1288062</v>
      </c>
      <c r="I111" s="29"/>
      <c r="J111" s="29">
        <f>E111-H111</f>
        <v>-22932</v>
      </c>
      <c r="K111" s="30">
        <v>1301537</v>
      </c>
      <c r="L111" s="45">
        <v>1288062</v>
      </c>
      <c r="M111" s="31">
        <f>L111-K111</f>
        <v>-13475</v>
      </c>
      <c r="N111" s="52">
        <f>(I111+H111)-K111</f>
        <v>-13475</v>
      </c>
    </row>
    <row r="112" spans="1:14" s="32" customFormat="1" x14ac:dyDescent="0.2">
      <c r="A112" s="24">
        <v>29728</v>
      </c>
      <c r="B112" s="25" t="s">
        <v>1</v>
      </c>
      <c r="C112" s="26">
        <v>42222</v>
      </c>
      <c r="D112" s="25" t="s">
        <v>5</v>
      </c>
      <c r="E112" s="23">
        <v>1265130</v>
      </c>
      <c r="F112" s="27"/>
      <c r="G112" s="28">
        <v>781</v>
      </c>
      <c r="H112" s="29">
        <v>1858230</v>
      </c>
      <c r="I112" s="29">
        <v>942850</v>
      </c>
      <c r="J112" s="63"/>
      <c r="K112" s="29">
        <v>2801080</v>
      </c>
      <c r="L112" s="45">
        <v>2775040</v>
      </c>
      <c r="M112" s="31">
        <f>L112-K112</f>
        <v>-26040</v>
      </c>
      <c r="N112" s="52">
        <f>(I112+H112)-K112</f>
        <v>0</v>
      </c>
    </row>
    <row r="113" spans="1:14" s="32" customFormat="1" x14ac:dyDescent="0.2">
      <c r="A113" s="24">
        <v>29737</v>
      </c>
      <c r="B113" s="25" t="s">
        <v>1</v>
      </c>
      <c r="C113" s="26">
        <v>42222</v>
      </c>
      <c r="D113" s="25" t="s">
        <v>4</v>
      </c>
      <c r="E113" s="23">
        <v>1970424</v>
      </c>
      <c r="F113" s="27"/>
      <c r="G113" s="28">
        <v>781</v>
      </c>
      <c r="H113" s="29">
        <v>1970424</v>
      </c>
      <c r="I113" s="29"/>
      <c r="J113" s="29">
        <f>E113-H113</f>
        <v>0</v>
      </c>
      <c r="K113" s="30">
        <v>1970424</v>
      </c>
      <c r="L113" s="45">
        <v>1948360</v>
      </c>
      <c r="M113" s="31">
        <f>L113-K113</f>
        <v>-22064</v>
      </c>
      <c r="N113" s="52">
        <f>(I113+H113)-K113</f>
        <v>0</v>
      </c>
    </row>
    <row r="114" spans="1:14" s="32" customFormat="1" x14ac:dyDescent="0.2">
      <c r="A114" s="24">
        <v>29742</v>
      </c>
      <c r="B114" s="25" t="s">
        <v>1</v>
      </c>
      <c r="C114" s="26">
        <v>42222</v>
      </c>
      <c r="D114" s="25" t="s">
        <v>4</v>
      </c>
      <c r="E114" s="23">
        <v>2400592</v>
      </c>
      <c r="F114" s="27"/>
      <c r="G114" s="28">
        <v>796</v>
      </c>
      <c r="H114" s="29">
        <v>2400592</v>
      </c>
      <c r="I114" s="29"/>
      <c r="J114" s="29">
        <f>E114-H114</f>
        <v>0</v>
      </c>
      <c r="K114" s="30">
        <v>2400592</v>
      </c>
      <c r="L114" s="45">
        <v>2373887</v>
      </c>
      <c r="M114" s="31">
        <f>L114-K114</f>
        <v>-26705</v>
      </c>
      <c r="N114" s="52">
        <f>(I114+H114)-K114</f>
        <v>0</v>
      </c>
    </row>
    <row r="115" spans="1:14" s="32" customFormat="1" x14ac:dyDescent="0.2">
      <c r="A115" s="24">
        <v>29744</v>
      </c>
      <c r="B115" s="25" t="s">
        <v>1</v>
      </c>
      <c r="C115" s="26">
        <v>42222</v>
      </c>
      <c r="D115" s="25" t="s">
        <v>4</v>
      </c>
      <c r="E115" s="23">
        <v>1770654</v>
      </c>
      <c r="F115" s="27"/>
      <c r="G115" s="28">
        <v>806</v>
      </c>
      <c r="H115" s="29">
        <v>1500000</v>
      </c>
      <c r="I115" s="29">
        <v>220654</v>
      </c>
      <c r="J115" s="29"/>
      <c r="K115" s="30">
        <v>1770654</v>
      </c>
      <c r="L115" s="45">
        <v>1750419</v>
      </c>
      <c r="M115" s="31">
        <f>L115-K115</f>
        <v>-20235</v>
      </c>
      <c r="N115" s="52">
        <f>(I115+H115)-K115</f>
        <v>-50000</v>
      </c>
    </row>
    <row r="116" spans="1:14" s="32" customFormat="1" x14ac:dyDescent="0.2">
      <c r="A116" s="24">
        <v>29746</v>
      </c>
      <c r="B116" s="25" t="s">
        <v>1</v>
      </c>
      <c r="C116" s="26">
        <v>42222</v>
      </c>
      <c r="D116" s="25" t="s">
        <v>4</v>
      </c>
      <c r="E116" s="23">
        <v>1847397</v>
      </c>
      <c r="F116" s="27"/>
      <c r="G116" s="28">
        <v>785</v>
      </c>
      <c r="H116" s="29">
        <v>1847397</v>
      </c>
      <c r="I116" s="29"/>
      <c r="J116" s="29">
        <f>E116-H116</f>
        <v>0</v>
      </c>
      <c r="K116" s="30">
        <v>1847397</v>
      </c>
      <c r="L116" s="45">
        <v>1826364</v>
      </c>
      <c r="M116" s="31">
        <f>L116-K116</f>
        <v>-21033</v>
      </c>
      <c r="N116" s="52">
        <f>(I116+H116)-K116</f>
        <v>0</v>
      </c>
    </row>
    <row r="117" spans="1:14" s="32" customFormat="1" ht="12" customHeight="1" x14ac:dyDescent="0.2">
      <c r="A117" s="24">
        <v>29748</v>
      </c>
      <c r="B117" s="25" t="s">
        <v>1</v>
      </c>
      <c r="C117" s="26">
        <v>42222</v>
      </c>
      <c r="D117" s="25" t="s">
        <v>4</v>
      </c>
      <c r="E117" s="23">
        <v>1958886</v>
      </c>
      <c r="F117" s="27"/>
      <c r="G117" s="28">
        <v>784</v>
      </c>
      <c r="H117" s="29">
        <v>1958886</v>
      </c>
      <c r="I117" s="29"/>
      <c r="J117" s="29">
        <f>E117-H117</f>
        <v>0</v>
      </c>
      <c r="K117" s="30">
        <v>1958886</v>
      </c>
      <c r="L117" s="45">
        <v>1936290</v>
      </c>
      <c r="M117" s="31">
        <f>L117-K117</f>
        <v>-22596</v>
      </c>
      <c r="N117" s="52">
        <f>(I117+H117)-K117</f>
        <v>0</v>
      </c>
    </row>
    <row r="118" spans="1:14" s="32" customFormat="1" x14ac:dyDescent="0.2">
      <c r="A118" s="24">
        <v>29749</v>
      </c>
      <c r="B118" s="25" t="s">
        <v>1</v>
      </c>
      <c r="C118" s="26">
        <v>42222</v>
      </c>
      <c r="D118" s="25" t="s">
        <v>4</v>
      </c>
      <c r="E118" s="23">
        <v>2034810</v>
      </c>
      <c r="F118" s="27"/>
      <c r="G118" s="28">
        <v>804</v>
      </c>
      <c r="H118" s="29">
        <v>2034810</v>
      </c>
      <c r="I118" s="29"/>
      <c r="J118" s="29">
        <f>E118-H118</f>
        <v>0</v>
      </c>
      <c r="K118" s="30">
        <v>2034810</v>
      </c>
      <c r="L118" s="45">
        <v>2011150</v>
      </c>
      <c r="M118" s="31">
        <f>L118-K118</f>
        <v>-23660</v>
      </c>
      <c r="N118" s="52">
        <f>(I118+H118)-K118</f>
        <v>0</v>
      </c>
    </row>
    <row r="119" spans="1:14" s="32" customFormat="1" ht="11.25" customHeight="1" x14ac:dyDescent="0.2">
      <c r="A119" s="24">
        <v>29751</v>
      </c>
      <c r="B119" s="25" t="s">
        <v>1</v>
      </c>
      <c r="C119" s="26">
        <v>42222</v>
      </c>
      <c r="D119" s="25" t="s">
        <v>4</v>
      </c>
      <c r="E119" s="23">
        <v>1965330</v>
      </c>
      <c r="F119" s="27"/>
      <c r="G119" s="28">
        <v>804</v>
      </c>
      <c r="H119" s="29">
        <v>1965330</v>
      </c>
      <c r="I119" s="29"/>
      <c r="J119" s="29">
        <f>E119-H119</f>
        <v>0</v>
      </c>
      <c r="K119" s="30">
        <v>1965330</v>
      </c>
      <c r="L119" s="45">
        <v>1941950</v>
      </c>
      <c r="M119" s="31">
        <f>L119-K119</f>
        <v>-23380</v>
      </c>
      <c r="N119" s="52">
        <f>(I119+H119)-K119</f>
        <v>0</v>
      </c>
    </row>
    <row r="120" spans="1:14" s="32" customFormat="1" x14ac:dyDescent="0.2">
      <c r="A120" s="24">
        <v>29752</v>
      </c>
      <c r="B120" s="25" t="s">
        <v>1</v>
      </c>
      <c r="C120" s="26">
        <v>42222</v>
      </c>
      <c r="D120" s="25" t="s">
        <v>4</v>
      </c>
      <c r="E120" s="23">
        <v>1770075</v>
      </c>
      <c r="F120" s="27"/>
      <c r="G120" s="28"/>
      <c r="H120" s="29">
        <v>1770075</v>
      </c>
      <c r="I120" s="29"/>
      <c r="J120" s="29">
        <f>E120-H120</f>
        <v>0</v>
      </c>
      <c r="K120" s="30">
        <v>1770075</v>
      </c>
      <c r="L120" s="45">
        <v>1750125</v>
      </c>
      <c r="M120" s="31">
        <f>L120-K120</f>
        <v>-19950</v>
      </c>
      <c r="N120" s="52">
        <f>(I120+H120)-K120</f>
        <v>0</v>
      </c>
    </row>
    <row r="121" spans="1:14" s="32" customFormat="1" x14ac:dyDescent="0.2">
      <c r="A121" s="24">
        <v>29753</v>
      </c>
      <c r="B121" s="25" t="s">
        <v>1</v>
      </c>
      <c r="C121" s="26">
        <v>42222</v>
      </c>
      <c r="D121" s="25" t="s">
        <v>4</v>
      </c>
      <c r="E121" s="23">
        <v>3041685</v>
      </c>
      <c r="F121" s="27"/>
      <c r="G121" s="28">
        <v>786</v>
      </c>
      <c r="H121" s="29">
        <v>3041685</v>
      </c>
      <c r="I121" s="29"/>
      <c r="J121" s="29">
        <f>E121-H121</f>
        <v>0</v>
      </c>
      <c r="K121" s="30">
        <v>3041685</v>
      </c>
      <c r="L121" s="45">
        <v>3044040</v>
      </c>
      <c r="M121" s="31">
        <f>L121-K121</f>
        <v>2355</v>
      </c>
      <c r="N121" s="52">
        <f>(I121+H121)-K121</f>
        <v>0</v>
      </c>
    </row>
    <row r="122" spans="1:14" s="32" customFormat="1" x14ac:dyDescent="0.2">
      <c r="A122" s="24">
        <v>29754</v>
      </c>
      <c r="B122" s="25" t="s">
        <v>1</v>
      </c>
      <c r="C122" s="26">
        <v>42222</v>
      </c>
      <c r="D122" s="25" t="s">
        <v>4</v>
      </c>
      <c r="E122" s="58">
        <v>5420641</v>
      </c>
      <c r="F122" s="27"/>
      <c r="G122" s="28"/>
      <c r="H122" s="29">
        <v>2783400</v>
      </c>
      <c r="I122" s="29"/>
      <c r="J122" s="29">
        <f>E122-H122</f>
        <v>2637241</v>
      </c>
      <c r="K122" s="30">
        <v>5420641</v>
      </c>
      <c r="L122" s="45">
        <v>5424700</v>
      </c>
      <c r="M122" s="31">
        <f>L122-K122</f>
        <v>4059</v>
      </c>
      <c r="N122" s="52">
        <f>(I122+H122)-K122</f>
        <v>-2637241</v>
      </c>
    </row>
    <row r="123" spans="1:14" s="32" customFormat="1" x14ac:dyDescent="0.2">
      <c r="A123" s="24">
        <v>29756</v>
      </c>
      <c r="B123" s="25" t="s">
        <v>1</v>
      </c>
      <c r="C123" s="26">
        <v>42222</v>
      </c>
      <c r="D123" s="25" t="s">
        <v>4</v>
      </c>
      <c r="E123" s="23">
        <v>5183639</v>
      </c>
      <c r="F123" s="27"/>
      <c r="G123" s="28">
        <v>781</v>
      </c>
      <c r="H123" s="29">
        <v>5187600</v>
      </c>
      <c r="I123" s="29"/>
      <c r="J123" s="29">
        <f>E123-H123</f>
        <v>-3961</v>
      </c>
      <c r="K123" s="30">
        <v>5183639</v>
      </c>
      <c r="L123" s="45">
        <v>5187600</v>
      </c>
      <c r="M123" s="31">
        <f>L123-K123</f>
        <v>3961</v>
      </c>
      <c r="N123" s="52">
        <f>(I123+H123)-K123</f>
        <v>3961</v>
      </c>
    </row>
    <row r="124" spans="1:14" s="32" customFormat="1" x14ac:dyDescent="0.2">
      <c r="A124" s="24">
        <v>29762</v>
      </c>
      <c r="B124" s="25" t="s">
        <v>1</v>
      </c>
      <c r="C124" s="26">
        <v>42222</v>
      </c>
      <c r="D124" s="25" t="s">
        <v>4</v>
      </c>
      <c r="E124" s="23">
        <v>5296117</v>
      </c>
      <c r="F124" s="27"/>
      <c r="G124" s="28">
        <v>789</v>
      </c>
      <c r="H124" s="29">
        <v>5296117</v>
      </c>
      <c r="I124" s="29"/>
      <c r="J124" s="29">
        <f>E124-H124</f>
        <v>0</v>
      </c>
      <c r="K124" s="30">
        <v>5296117</v>
      </c>
      <c r="L124" s="45">
        <v>5300200</v>
      </c>
      <c r="M124" s="31">
        <f>L124-K124</f>
        <v>4083</v>
      </c>
      <c r="N124" s="52">
        <f>(I124+H124)-K124</f>
        <v>0</v>
      </c>
    </row>
    <row r="125" spans="1:14" s="32" customFormat="1" x14ac:dyDescent="0.2">
      <c r="A125" s="24">
        <v>29763</v>
      </c>
      <c r="B125" s="25" t="s">
        <v>1</v>
      </c>
      <c r="C125" s="26">
        <v>42222</v>
      </c>
      <c r="D125" s="25" t="s">
        <v>4</v>
      </c>
      <c r="E125" s="23">
        <v>1620225</v>
      </c>
      <c r="F125" s="27"/>
      <c r="G125" s="28">
        <v>781</v>
      </c>
      <c r="H125" s="29">
        <v>1621500</v>
      </c>
      <c r="I125" s="29"/>
      <c r="J125" s="29">
        <f>E125-H125</f>
        <v>-1275</v>
      </c>
      <c r="K125" s="30">
        <v>1620225</v>
      </c>
      <c r="L125" s="45">
        <v>1621500</v>
      </c>
      <c r="M125" s="31">
        <f>L125-K125</f>
        <v>1275</v>
      </c>
      <c r="N125" s="52">
        <f>(I125+H125)-K125</f>
        <v>1275</v>
      </c>
    </row>
    <row r="126" spans="1:14" s="32" customFormat="1" x14ac:dyDescent="0.2">
      <c r="A126" s="24">
        <v>29764</v>
      </c>
      <c r="B126" s="25" t="s">
        <v>1</v>
      </c>
      <c r="C126" s="26">
        <v>42222</v>
      </c>
      <c r="D126" s="25" t="s">
        <v>4</v>
      </c>
      <c r="E126" s="23">
        <v>2180542</v>
      </c>
      <c r="F126" s="27"/>
      <c r="G126" s="28">
        <v>785</v>
      </c>
      <c r="H126" s="29">
        <v>2180542</v>
      </c>
      <c r="I126" s="29"/>
      <c r="J126" s="29">
        <f>E126-H126</f>
        <v>0</v>
      </c>
      <c r="K126" s="30">
        <v>2180542</v>
      </c>
      <c r="L126" s="45">
        <v>2157337</v>
      </c>
      <c r="M126" s="31">
        <f>L126-K126</f>
        <v>-23205</v>
      </c>
      <c r="N126" s="52">
        <f>(I126+H126)-K126</f>
        <v>0</v>
      </c>
    </row>
    <row r="127" spans="1:14" s="32" customFormat="1" x14ac:dyDescent="0.2">
      <c r="A127" s="24">
        <v>29765</v>
      </c>
      <c r="B127" s="25" t="s">
        <v>1</v>
      </c>
      <c r="C127" s="26">
        <v>42222</v>
      </c>
      <c r="D127" s="25" t="s">
        <v>4</v>
      </c>
      <c r="E127" s="23">
        <v>1339100</v>
      </c>
      <c r="F127" s="27"/>
      <c r="G127" s="28">
        <v>781</v>
      </c>
      <c r="H127" s="29">
        <v>1340000</v>
      </c>
      <c r="I127" s="29"/>
      <c r="J127" s="29">
        <f>E127-H127</f>
        <v>-900</v>
      </c>
      <c r="K127" s="30">
        <v>1339100</v>
      </c>
      <c r="L127" s="45">
        <v>1340000</v>
      </c>
      <c r="M127" s="31">
        <f>L127-K127</f>
        <v>900</v>
      </c>
      <c r="N127" s="52">
        <f>(I127+H127)-K127</f>
        <v>900</v>
      </c>
    </row>
    <row r="128" spans="1:14" s="39" customFormat="1" x14ac:dyDescent="0.2">
      <c r="A128" s="24">
        <v>29766</v>
      </c>
      <c r="B128" s="25" t="s">
        <v>1</v>
      </c>
      <c r="C128" s="26">
        <v>42222</v>
      </c>
      <c r="D128" s="25" t="s">
        <v>4</v>
      </c>
      <c r="E128" s="23">
        <v>1792750</v>
      </c>
      <c r="F128" s="27"/>
      <c r="G128" s="28">
        <v>785</v>
      </c>
      <c r="H128" s="29">
        <v>1792750</v>
      </c>
      <c r="I128" s="29"/>
      <c r="J128" s="29">
        <f>E128-H128</f>
        <v>0</v>
      </c>
      <c r="K128" s="30">
        <v>1792750</v>
      </c>
      <c r="L128" s="45">
        <v>1775257</v>
      </c>
      <c r="M128" s="31">
        <f>L128-K128</f>
        <v>-17493</v>
      </c>
      <c r="N128" s="59">
        <f>(I128+H128)-K128</f>
        <v>0</v>
      </c>
    </row>
    <row r="129" spans="1:14" s="32" customFormat="1" x14ac:dyDescent="0.2">
      <c r="A129" s="24">
        <v>29770</v>
      </c>
      <c r="B129" s="25" t="s">
        <v>1</v>
      </c>
      <c r="C129" s="26">
        <v>42222</v>
      </c>
      <c r="D129" s="25" t="s">
        <v>5</v>
      </c>
      <c r="E129" s="23">
        <v>1965330</v>
      </c>
      <c r="F129" s="27"/>
      <c r="G129" s="28">
        <v>784</v>
      </c>
      <c r="H129" s="29">
        <v>1728830</v>
      </c>
      <c r="I129" s="29"/>
      <c r="J129" s="29">
        <f>E129-H129</f>
        <v>236500</v>
      </c>
      <c r="K129" s="30">
        <v>1728830</v>
      </c>
      <c r="L129" s="30">
        <v>1712450</v>
      </c>
      <c r="M129" s="31">
        <f>L129-K129</f>
        <v>-16380</v>
      </c>
      <c r="N129" s="52">
        <f>(I129+H129)-K129</f>
        <v>0</v>
      </c>
    </row>
    <row r="130" spans="1:14" s="32" customFormat="1" x14ac:dyDescent="0.2">
      <c r="A130" s="24">
        <v>29827</v>
      </c>
      <c r="B130" s="25" t="s">
        <v>1</v>
      </c>
      <c r="C130" s="26">
        <v>42223</v>
      </c>
      <c r="D130" s="25" t="s">
        <v>4</v>
      </c>
      <c r="E130" s="23">
        <v>1789343</v>
      </c>
      <c r="F130" s="27"/>
      <c r="G130" s="28">
        <v>796</v>
      </c>
      <c r="H130" s="29">
        <v>1771710</v>
      </c>
      <c r="I130" s="29"/>
      <c r="J130" s="29">
        <f>E130-H130</f>
        <v>17633</v>
      </c>
      <c r="K130" s="30">
        <v>1789434</v>
      </c>
      <c r="L130" s="30">
        <v>1771710</v>
      </c>
      <c r="M130" s="31">
        <f>K130-L130</f>
        <v>17724</v>
      </c>
      <c r="N130" s="52">
        <f>(I130+H130)-K130</f>
        <v>-17724</v>
      </c>
    </row>
    <row r="131" spans="1:14" s="32" customFormat="1" ht="12" customHeight="1" x14ac:dyDescent="0.2">
      <c r="A131" s="24">
        <v>29828</v>
      </c>
      <c r="B131" s="25" t="s">
        <v>1</v>
      </c>
      <c r="C131" s="26">
        <v>42223</v>
      </c>
      <c r="D131" s="25" t="s">
        <v>4</v>
      </c>
      <c r="E131" s="23">
        <v>1188710</v>
      </c>
      <c r="F131" s="27"/>
      <c r="G131" s="28">
        <v>807</v>
      </c>
      <c r="H131" s="29">
        <v>1188710</v>
      </c>
      <c r="I131" s="29"/>
      <c r="J131" s="29">
        <f>E131-H131</f>
        <v>0</v>
      </c>
      <c r="K131" s="30">
        <v>1188710</v>
      </c>
      <c r="L131" s="30">
        <v>1177657</v>
      </c>
      <c r="M131" s="31">
        <f>K131-L131</f>
        <v>11053</v>
      </c>
      <c r="N131" s="52">
        <f>(I131+H131)-K131</f>
        <v>0</v>
      </c>
    </row>
    <row r="132" spans="1:14" s="32" customFormat="1" x14ac:dyDescent="0.2">
      <c r="A132" s="24">
        <v>29829</v>
      </c>
      <c r="B132" s="25" t="s">
        <v>1</v>
      </c>
      <c r="C132" s="26">
        <v>42223</v>
      </c>
      <c r="D132" s="25" t="s">
        <v>4</v>
      </c>
      <c r="E132" s="23">
        <v>2142990</v>
      </c>
      <c r="F132" s="27"/>
      <c r="G132" s="28">
        <v>792</v>
      </c>
      <c r="H132" s="29">
        <v>2144600</v>
      </c>
      <c r="I132" s="29"/>
      <c r="J132" s="29">
        <f>E132-H132</f>
        <v>-1610</v>
      </c>
      <c r="K132" s="30">
        <v>2142990</v>
      </c>
      <c r="L132" s="30">
        <v>2144600</v>
      </c>
      <c r="M132" s="31">
        <f>K132-L132</f>
        <v>-1610</v>
      </c>
      <c r="N132" s="52">
        <f>(I132+H132)-K132</f>
        <v>1610</v>
      </c>
    </row>
    <row r="133" spans="1:14" x14ac:dyDescent="0.2">
      <c r="A133" s="24">
        <v>29830</v>
      </c>
      <c r="B133" s="25" t="s">
        <v>1</v>
      </c>
      <c r="C133" s="26">
        <v>42223</v>
      </c>
      <c r="D133" s="25" t="s">
        <v>4</v>
      </c>
      <c r="E133" s="23">
        <v>685911</v>
      </c>
      <c r="F133" s="27"/>
      <c r="G133" s="28">
        <v>785</v>
      </c>
      <c r="H133" s="29">
        <v>685911</v>
      </c>
      <c r="I133" s="29"/>
      <c r="J133" s="29">
        <f>E133-H133</f>
        <v>0</v>
      </c>
      <c r="K133" s="30">
        <v>685911</v>
      </c>
      <c r="L133" s="30">
        <v>679074</v>
      </c>
      <c r="M133" s="31">
        <f>K133-L133</f>
        <v>6837</v>
      </c>
      <c r="N133" s="52">
        <f>(I133+H133)-K133</f>
        <v>0</v>
      </c>
    </row>
    <row r="134" spans="1:14" s="32" customFormat="1" x14ac:dyDescent="0.2">
      <c r="A134" s="24">
        <v>29831</v>
      </c>
      <c r="B134" s="25" t="s">
        <v>1</v>
      </c>
      <c r="C134" s="26">
        <v>42223</v>
      </c>
      <c r="D134" s="25" t="s">
        <v>4</v>
      </c>
      <c r="E134" s="23">
        <v>1111635</v>
      </c>
      <c r="F134" s="27"/>
      <c r="G134" s="28">
        <v>785</v>
      </c>
      <c r="H134" s="29">
        <v>1111635</v>
      </c>
      <c r="I134" s="29"/>
      <c r="J134" s="29">
        <f>E134-H134</f>
        <v>0</v>
      </c>
      <c r="K134" s="30">
        <v>1111635</v>
      </c>
      <c r="L134" s="30">
        <v>1099525</v>
      </c>
      <c r="M134" s="31">
        <f>K134-L134</f>
        <v>12110</v>
      </c>
      <c r="N134" s="52">
        <f>(I134+H134)-K134</f>
        <v>0</v>
      </c>
    </row>
    <row r="135" spans="1:14" s="32" customFormat="1" x14ac:dyDescent="0.2">
      <c r="A135" s="24">
        <v>29832</v>
      </c>
      <c r="B135" s="25" t="s">
        <v>1</v>
      </c>
      <c r="C135" s="26">
        <v>42223</v>
      </c>
      <c r="D135" s="25" t="s">
        <v>4</v>
      </c>
      <c r="E135" s="23">
        <v>1019190</v>
      </c>
      <c r="F135" s="27"/>
      <c r="G135" s="28">
        <v>785</v>
      </c>
      <c r="H135" s="29">
        <v>1019190</v>
      </c>
      <c r="I135" s="29"/>
      <c r="J135" s="29">
        <f>E135-H135</f>
        <v>0</v>
      </c>
      <c r="K135" s="30">
        <v>1019190</v>
      </c>
      <c r="L135" s="30">
        <v>1007850</v>
      </c>
      <c r="M135" s="31">
        <f>K135-L135</f>
        <v>11340</v>
      </c>
      <c r="N135" s="52">
        <f>(I135+H135)-K135</f>
        <v>0</v>
      </c>
    </row>
    <row r="136" spans="1:14" s="32" customFormat="1" x14ac:dyDescent="0.2">
      <c r="A136" s="24">
        <v>29836</v>
      </c>
      <c r="B136" s="25" t="s">
        <v>1</v>
      </c>
      <c r="C136" s="26">
        <v>42224</v>
      </c>
      <c r="D136" s="25" t="s">
        <v>5</v>
      </c>
      <c r="E136" s="23">
        <v>2180542</v>
      </c>
      <c r="F136" s="27"/>
      <c r="G136" s="28">
        <v>785</v>
      </c>
      <c r="H136" s="29">
        <v>1483812</v>
      </c>
      <c r="I136" s="29"/>
      <c r="J136" s="29">
        <f>E136-H136</f>
        <v>696730</v>
      </c>
      <c r="K136" s="30">
        <v>1483812</v>
      </c>
      <c r="L136" s="30">
        <v>1467180</v>
      </c>
      <c r="M136" s="31">
        <f>K136-L136</f>
        <v>16632</v>
      </c>
      <c r="N136" s="52">
        <f>(I136+H136)-K136</f>
        <v>0</v>
      </c>
    </row>
    <row r="137" spans="1:14" x14ac:dyDescent="0.2">
      <c r="A137" s="3">
        <v>29843</v>
      </c>
      <c r="B137" s="4" t="s">
        <v>1</v>
      </c>
      <c r="C137" s="5">
        <v>42224</v>
      </c>
      <c r="D137" s="4" t="s">
        <v>4</v>
      </c>
      <c r="E137" s="17">
        <v>1229170</v>
      </c>
      <c r="F137" s="15"/>
      <c r="G137" s="6">
        <v>785</v>
      </c>
      <c r="H137" s="7">
        <v>1229170</v>
      </c>
      <c r="I137" s="7"/>
      <c r="J137" s="29">
        <f>E137-H137</f>
        <v>0</v>
      </c>
      <c r="K137" s="8">
        <v>1229170</v>
      </c>
      <c r="L137" s="8">
        <v>1217550</v>
      </c>
      <c r="M137" s="12">
        <f>K137-L137</f>
        <v>11620</v>
      </c>
      <c r="N137" s="68">
        <f>(I137+H137)-K137</f>
        <v>0</v>
      </c>
    </row>
    <row r="138" spans="1:14" x14ac:dyDescent="0.2">
      <c r="A138" s="3">
        <v>29852</v>
      </c>
      <c r="B138" s="4" t="s">
        <v>1</v>
      </c>
      <c r="C138" s="5">
        <v>42224</v>
      </c>
      <c r="D138" s="4" t="s">
        <v>4</v>
      </c>
      <c r="E138" s="17">
        <v>1016902</v>
      </c>
      <c r="F138" s="15"/>
      <c r="G138" s="6">
        <v>787</v>
      </c>
      <c r="H138" s="7">
        <v>1016902</v>
      </c>
      <c r="I138" s="7"/>
      <c r="J138" s="29">
        <f>E138-H138</f>
        <v>0</v>
      </c>
      <c r="K138" s="8">
        <v>1016902</v>
      </c>
      <c r="L138" s="8">
        <v>1007136</v>
      </c>
      <c r="M138" s="12">
        <f>K138-L138</f>
        <v>9766</v>
      </c>
      <c r="N138" s="68">
        <f>(I138+H138)-K138</f>
        <v>0</v>
      </c>
    </row>
    <row r="139" spans="1:14" x14ac:dyDescent="0.2">
      <c r="A139" s="3">
        <v>29853</v>
      </c>
      <c r="B139" s="4" t="s">
        <v>1</v>
      </c>
      <c r="C139" s="5">
        <v>42225</v>
      </c>
      <c r="D139" s="4" t="s">
        <v>4</v>
      </c>
      <c r="E139" s="17">
        <v>1225170</v>
      </c>
      <c r="F139" s="15"/>
      <c r="G139" s="6">
        <v>796</v>
      </c>
      <c r="H139" s="7">
        <v>1213550</v>
      </c>
      <c r="I139" s="7"/>
      <c r="J139" s="29">
        <f>E139-H139</f>
        <v>11620</v>
      </c>
      <c r="K139" s="8">
        <v>1225170</v>
      </c>
      <c r="L139" s="8">
        <v>1213550</v>
      </c>
      <c r="M139" s="12">
        <f>K139-L139</f>
        <v>11620</v>
      </c>
      <c r="N139" s="68">
        <f>(I139+H139)-K139</f>
        <v>-11620</v>
      </c>
    </row>
    <row r="140" spans="1:14" x14ac:dyDescent="0.2">
      <c r="A140" s="3">
        <v>29854</v>
      </c>
      <c r="B140" s="4" t="s">
        <v>1</v>
      </c>
      <c r="C140" s="5">
        <v>42225</v>
      </c>
      <c r="D140" s="4" t="s">
        <v>4</v>
      </c>
      <c r="E140" s="17">
        <v>2094300</v>
      </c>
      <c r="F140" s="15"/>
      <c r="G140" s="6">
        <v>789</v>
      </c>
      <c r="H140" s="7">
        <v>2094300</v>
      </c>
      <c r="I140" s="7"/>
      <c r="J140" s="29">
        <f>E140-H140</f>
        <v>0</v>
      </c>
      <c r="K140" s="8">
        <v>2094300</v>
      </c>
      <c r="L140" s="8">
        <v>2070500</v>
      </c>
      <c r="M140" s="12">
        <f>K140-L140</f>
        <v>23800</v>
      </c>
      <c r="N140" s="68">
        <f>(I140+H140)-K140</f>
        <v>0</v>
      </c>
    </row>
    <row r="141" spans="1:14" x14ac:dyDescent="0.2">
      <c r="A141" s="3">
        <v>29867</v>
      </c>
      <c r="B141" s="4" t="s">
        <v>1</v>
      </c>
      <c r="C141" s="5">
        <v>42226</v>
      </c>
      <c r="D141" s="4" t="s">
        <v>5</v>
      </c>
      <c r="E141" s="17">
        <v>685911</v>
      </c>
      <c r="F141" s="15"/>
      <c r="G141" s="6">
        <v>792</v>
      </c>
      <c r="H141" s="7">
        <v>2297480</v>
      </c>
      <c r="I141" s="7"/>
      <c r="J141" s="29">
        <f>E141-H141</f>
        <v>-1611569</v>
      </c>
      <c r="K141" s="8">
        <v>2297480</v>
      </c>
      <c r="L141" s="8">
        <v>2269207</v>
      </c>
      <c r="M141" s="12">
        <f>K141-L141</f>
        <v>28273</v>
      </c>
      <c r="N141" s="68">
        <f>(I141+H141)-K141</f>
        <v>0</v>
      </c>
    </row>
    <row r="142" spans="1:14" x14ac:dyDescent="0.2">
      <c r="A142" s="3">
        <v>29898</v>
      </c>
      <c r="B142" s="4" t="s">
        <v>1</v>
      </c>
      <c r="C142" s="5">
        <v>42226</v>
      </c>
      <c r="D142" s="4" t="s">
        <v>5</v>
      </c>
      <c r="E142" s="17">
        <v>1111635</v>
      </c>
      <c r="F142" s="15"/>
      <c r="G142" s="6">
        <v>789</v>
      </c>
      <c r="H142" s="7">
        <v>1652945</v>
      </c>
      <c r="I142" s="7"/>
      <c r="J142" s="29">
        <f>E142-H142</f>
        <v>-541310</v>
      </c>
      <c r="K142" s="8">
        <v>1652945</v>
      </c>
      <c r="L142" s="8">
        <v>1629781</v>
      </c>
      <c r="M142" s="12">
        <f>K142-L142</f>
        <v>23164</v>
      </c>
      <c r="N142" s="68">
        <f>(I142+H142)-K142</f>
        <v>0</v>
      </c>
    </row>
    <row r="143" spans="1:14" x14ac:dyDescent="0.2">
      <c r="A143" s="3">
        <v>29901</v>
      </c>
      <c r="B143" s="4" t="s">
        <v>1</v>
      </c>
      <c r="C143" s="5">
        <v>42226</v>
      </c>
      <c r="D143" s="4" t="s">
        <v>5</v>
      </c>
      <c r="E143" s="17">
        <v>1019190</v>
      </c>
      <c r="F143" s="15"/>
      <c r="G143" s="6">
        <v>789</v>
      </c>
      <c r="H143" s="7">
        <v>4278673</v>
      </c>
      <c r="I143" s="7"/>
      <c r="J143" s="29">
        <f>E143-H143</f>
        <v>-3259483</v>
      </c>
      <c r="K143" s="8">
        <v>4278673</v>
      </c>
      <c r="L143" s="8">
        <v>4237303</v>
      </c>
      <c r="M143" s="12">
        <f>K143-L143</f>
        <v>41370</v>
      </c>
      <c r="N143" s="68">
        <f>(I143+H143)-K143</f>
        <v>0</v>
      </c>
    </row>
    <row r="144" spans="1:14" x14ac:dyDescent="0.2">
      <c r="A144" s="3">
        <v>29906</v>
      </c>
      <c r="B144" s="4" t="s">
        <v>1</v>
      </c>
      <c r="C144" s="5">
        <v>42226</v>
      </c>
      <c r="D144" s="4" t="s">
        <v>5</v>
      </c>
      <c r="E144" s="17">
        <v>1229170</v>
      </c>
      <c r="F144" s="15"/>
      <c r="G144" s="6">
        <v>796</v>
      </c>
      <c r="H144" s="7">
        <v>2130600</v>
      </c>
      <c r="I144" s="7"/>
      <c r="J144" s="29">
        <f>E144-H144</f>
        <v>-901430</v>
      </c>
      <c r="K144" s="8">
        <v>2158040</v>
      </c>
      <c r="L144" s="8">
        <v>2130600</v>
      </c>
      <c r="M144" s="12">
        <f>K144-L144</f>
        <v>27440</v>
      </c>
      <c r="N144" s="68">
        <f>(I144+H144)-K144</f>
        <v>-27440</v>
      </c>
    </row>
    <row r="145" spans="1:14" x14ac:dyDescent="0.2">
      <c r="A145" s="3">
        <v>29922</v>
      </c>
      <c r="B145" s="4" t="s">
        <v>1</v>
      </c>
      <c r="C145" s="5">
        <v>42226</v>
      </c>
      <c r="D145" s="4" t="s">
        <v>4</v>
      </c>
      <c r="E145" s="17">
        <v>927280</v>
      </c>
      <c r="F145" s="15"/>
      <c r="G145" s="6">
        <v>792</v>
      </c>
      <c r="H145" s="7">
        <v>918600</v>
      </c>
      <c r="I145" s="7"/>
      <c r="J145" s="29">
        <f>E145-H145</f>
        <v>8680</v>
      </c>
      <c r="K145" s="8">
        <v>927280</v>
      </c>
      <c r="L145" s="8">
        <v>918600</v>
      </c>
      <c r="M145" s="12">
        <f>K145-L145</f>
        <v>8680</v>
      </c>
      <c r="N145" s="68">
        <f>(I145+H145)-K145</f>
        <v>-8680</v>
      </c>
    </row>
    <row r="146" spans="1:14" x14ac:dyDescent="0.2">
      <c r="A146" s="3">
        <v>29929</v>
      </c>
      <c r="B146" s="4" t="s">
        <v>1</v>
      </c>
      <c r="C146" s="5">
        <v>42226</v>
      </c>
      <c r="D146" s="4" t="s">
        <v>4</v>
      </c>
      <c r="E146" s="17">
        <v>703146</v>
      </c>
      <c r="F146" s="15"/>
      <c r="G146" s="6">
        <v>792</v>
      </c>
      <c r="H146" s="7">
        <v>695394</v>
      </c>
      <c r="I146" s="7"/>
      <c r="J146" s="29">
        <f>E146-H146</f>
        <v>7752</v>
      </c>
      <c r="K146" s="8">
        <v>703146</v>
      </c>
      <c r="L146" s="8">
        <v>695394</v>
      </c>
      <c r="M146" s="12">
        <f>K146-L146</f>
        <v>7752</v>
      </c>
      <c r="N146" s="68">
        <f>(I146+H146)-K146</f>
        <v>-7752</v>
      </c>
    </row>
    <row r="147" spans="1:14" x14ac:dyDescent="0.2">
      <c r="A147" s="3">
        <v>29934</v>
      </c>
      <c r="B147" s="4" t="s">
        <v>1</v>
      </c>
      <c r="C147" s="5">
        <v>42226</v>
      </c>
      <c r="D147" s="4" t="s">
        <v>5</v>
      </c>
      <c r="E147" s="17">
        <v>2094300</v>
      </c>
      <c r="F147" s="15"/>
      <c r="G147" s="6">
        <v>798</v>
      </c>
      <c r="H147" s="7">
        <v>1685390</v>
      </c>
      <c r="I147" s="7"/>
      <c r="J147" s="29">
        <f>E147-H147</f>
        <v>408910</v>
      </c>
      <c r="K147" s="8">
        <v>1685390</v>
      </c>
      <c r="L147" s="8">
        <v>1667057</v>
      </c>
      <c r="M147" s="12">
        <f>K147-L147</f>
        <v>18333</v>
      </c>
      <c r="N147" s="68">
        <f>(I147+H147)-K147</f>
        <v>0</v>
      </c>
    </row>
    <row r="148" spans="1:14" x14ac:dyDescent="0.2">
      <c r="A148" s="3">
        <v>29958</v>
      </c>
      <c r="B148" s="4" t="s">
        <v>1</v>
      </c>
      <c r="C148" s="5">
        <v>42227</v>
      </c>
      <c r="D148" s="4" t="s">
        <v>4</v>
      </c>
      <c r="E148" s="17">
        <v>1233711</v>
      </c>
      <c r="F148" s="15"/>
      <c r="G148" s="6">
        <v>796</v>
      </c>
      <c r="H148" s="7">
        <v>1222665</v>
      </c>
      <c r="I148" s="7"/>
      <c r="J148" s="29">
        <f>E148-H148</f>
        <v>11046</v>
      </c>
      <c r="K148" s="8">
        <v>1233711</v>
      </c>
      <c r="L148" s="8">
        <v>1222665</v>
      </c>
      <c r="M148" s="12">
        <f>K148-L148</f>
        <v>11046</v>
      </c>
      <c r="N148" s="68">
        <f>(I148+H148)-K148</f>
        <v>-11046</v>
      </c>
    </row>
    <row r="149" spans="1:14" x14ac:dyDescent="0.2">
      <c r="A149" s="3">
        <v>29959</v>
      </c>
      <c r="B149" s="4" t="s">
        <v>1</v>
      </c>
      <c r="C149" s="5">
        <v>42227</v>
      </c>
      <c r="D149" s="4" t="s">
        <v>4</v>
      </c>
      <c r="E149" s="17">
        <v>3220650</v>
      </c>
      <c r="F149" s="15"/>
      <c r="G149" s="6">
        <v>792</v>
      </c>
      <c r="H149" s="7">
        <v>3220650</v>
      </c>
      <c r="I149" s="7"/>
      <c r="J149" s="29">
        <f>E149-H149</f>
        <v>0</v>
      </c>
      <c r="K149" s="8">
        <v>3220650</v>
      </c>
      <c r="L149" s="8">
        <v>3184950</v>
      </c>
      <c r="M149" s="12">
        <f>K149-L149</f>
        <v>35700</v>
      </c>
      <c r="N149" s="68">
        <f>(I149+H149)-K149</f>
        <v>0</v>
      </c>
    </row>
    <row r="150" spans="1:14" x14ac:dyDescent="0.2">
      <c r="A150" s="3">
        <v>29962</v>
      </c>
      <c r="B150" s="4" t="s">
        <v>1</v>
      </c>
      <c r="C150" s="5">
        <v>42227</v>
      </c>
      <c r="D150" s="4" t="s">
        <v>4</v>
      </c>
      <c r="E150" s="17">
        <v>4239450</v>
      </c>
      <c r="F150" s="15"/>
      <c r="G150" s="6">
        <v>804</v>
      </c>
      <c r="H150" s="7">
        <v>2840850</v>
      </c>
      <c r="I150" s="7"/>
      <c r="J150" s="29">
        <f>E150-H150</f>
        <v>1398600</v>
      </c>
      <c r="K150" s="8">
        <v>2840850</v>
      </c>
      <c r="L150" s="8">
        <v>4209350</v>
      </c>
      <c r="M150" s="13">
        <f>K150-L150</f>
        <v>-1368500</v>
      </c>
      <c r="N150" s="68">
        <f>(I150+H150)-K150</f>
        <v>0</v>
      </c>
    </row>
    <row r="151" spans="1:14" x14ac:dyDescent="0.2">
      <c r="A151" s="3">
        <v>29972</v>
      </c>
      <c r="B151" s="4" t="s">
        <v>1</v>
      </c>
      <c r="C151" s="5">
        <v>42227</v>
      </c>
      <c r="D151" s="4" t="s">
        <v>4</v>
      </c>
      <c r="E151" s="17">
        <v>1019230</v>
      </c>
      <c r="F151" s="15"/>
      <c r="G151" s="6">
        <v>792</v>
      </c>
      <c r="H151" s="7">
        <v>1019230</v>
      </c>
      <c r="I151" s="7"/>
      <c r="J151" s="29">
        <f>E151-H151</f>
        <v>0</v>
      </c>
      <c r="K151" s="8">
        <v>1019230</v>
      </c>
      <c r="L151" s="8">
        <v>1008450</v>
      </c>
      <c r="M151" s="12">
        <f>K151-L151</f>
        <v>10780</v>
      </c>
      <c r="N151" s="68">
        <f>(I151+H151)-K151</f>
        <v>0</v>
      </c>
    </row>
    <row r="152" spans="1:14" x14ac:dyDescent="0.2">
      <c r="A152" s="3">
        <v>29973</v>
      </c>
      <c r="B152" s="4" t="s">
        <v>1</v>
      </c>
      <c r="C152" s="5">
        <v>42227</v>
      </c>
      <c r="D152" s="4" t="s">
        <v>4</v>
      </c>
      <c r="E152" s="17">
        <v>4041967</v>
      </c>
      <c r="F152" s="15"/>
      <c r="G152" s="6">
        <v>804</v>
      </c>
      <c r="H152" s="7">
        <v>2452187</v>
      </c>
      <c r="I152" s="7">
        <v>1543125</v>
      </c>
      <c r="J152" s="7"/>
      <c r="K152" s="8">
        <v>4041967</v>
      </c>
      <c r="L152" s="8">
        <v>3995312</v>
      </c>
      <c r="M152" s="12">
        <f>K152-L152</f>
        <v>46655</v>
      </c>
      <c r="N152" s="68">
        <f>(I152+H152)-K152</f>
        <v>-46655</v>
      </c>
    </row>
    <row r="153" spans="1:14" x14ac:dyDescent="0.2">
      <c r="A153" s="3">
        <v>29974</v>
      </c>
      <c r="B153" s="4" t="s">
        <v>1</v>
      </c>
      <c r="C153" s="5">
        <v>42227</v>
      </c>
      <c r="D153" s="4" t="s">
        <v>5</v>
      </c>
      <c r="E153" s="17">
        <v>1019230</v>
      </c>
      <c r="F153" s="15"/>
      <c r="G153" s="6">
        <v>796</v>
      </c>
      <c r="H153" s="7">
        <v>1261761</v>
      </c>
      <c r="I153" s="7"/>
      <c r="J153" s="7">
        <f>E153-H153</f>
        <v>-242531</v>
      </c>
      <c r="K153" s="8">
        <v>1272624</v>
      </c>
      <c r="L153" s="8">
        <v>1261761</v>
      </c>
      <c r="M153" s="12">
        <f>K153-L153</f>
        <v>10863</v>
      </c>
      <c r="N153" s="68">
        <f>(I153+H153)-K153</f>
        <v>-10863</v>
      </c>
    </row>
    <row r="154" spans="1:14" s="39" customFormat="1" x14ac:dyDescent="0.2">
      <c r="A154" s="3">
        <v>29976</v>
      </c>
      <c r="B154" s="4" t="s">
        <v>1</v>
      </c>
      <c r="C154" s="5">
        <v>42227</v>
      </c>
      <c r="D154" s="4" t="s">
        <v>5</v>
      </c>
      <c r="E154" s="17">
        <v>4041967</v>
      </c>
      <c r="F154" s="15"/>
      <c r="G154" s="6">
        <v>796</v>
      </c>
      <c r="H154" s="7">
        <v>1906338</v>
      </c>
      <c r="I154" s="62"/>
      <c r="J154" s="7">
        <f>E154-H154</f>
        <v>2135629</v>
      </c>
      <c r="K154" s="8">
        <v>1929169</v>
      </c>
      <c r="L154" s="8">
        <v>1906338</v>
      </c>
      <c r="M154" s="12">
        <f>K154-L154</f>
        <v>22831</v>
      </c>
      <c r="N154" s="68">
        <f>(I154+H154)-K154</f>
        <v>-22831</v>
      </c>
    </row>
    <row r="155" spans="1:14" x14ac:dyDescent="0.2">
      <c r="A155" s="3">
        <v>29983</v>
      </c>
      <c r="B155" s="4" t="s">
        <v>1</v>
      </c>
      <c r="C155" s="5">
        <v>42227</v>
      </c>
      <c r="D155" s="4" t="s">
        <v>4</v>
      </c>
      <c r="E155" s="17">
        <v>11702429</v>
      </c>
      <c r="F155" s="15"/>
      <c r="G155" s="6"/>
      <c r="H155" s="7">
        <v>18877625</v>
      </c>
      <c r="I155" s="7"/>
      <c r="J155" s="7"/>
      <c r="K155" s="8">
        <v>11702429</v>
      </c>
      <c r="L155" s="8">
        <v>11711850</v>
      </c>
      <c r="M155" s="13">
        <f>K155-L155</f>
        <v>-9421</v>
      </c>
      <c r="N155" s="68">
        <f>(I155+H155)-K155</f>
        <v>7175196</v>
      </c>
    </row>
    <row r="156" spans="1:14" x14ac:dyDescent="0.2">
      <c r="A156" s="3">
        <v>29985</v>
      </c>
      <c r="B156" s="4" t="s">
        <v>1</v>
      </c>
      <c r="C156" s="5">
        <v>42227</v>
      </c>
      <c r="D156" s="4" t="s">
        <v>4</v>
      </c>
      <c r="E156" s="17">
        <v>7175196</v>
      </c>
      <c r="F156" s="15"/>
      <c r="G156" s="6"/>
      <c r="H156" s="7">
        <v>18877625</v>
      </c>
      <c r="I156" s="55"/>
      <c r="J156" s="7"/>
      <c r="K156" s="8">
        <v>7175196</v>
      </c>
      <c r="L156" s="8">
        <v>7095620</v>
      </c>
      <c r="M156" s="12">
        <f>K156-L156</f>
        <v>79576</v>
      </c>
      <c r="N156" s="68">
        <f>(I156+H156)-K156</f>
        <v>11702429</v>
      </c>
    </row>
    <row r="157" spans="1:14" x14ac:dyDescent="0.2">
      <c r="A157" s="3">
        <v>30060</v>
      </c>
      <c r="B157" s="4" t="s">
        <v>1</v>
      </c>
      <c r="C157" s="5">
        <v>42228</v>
      </c>
      <c r="D157" s="4" t="s">
        <v>4</v>
      </c>
      <c r="E157" s="17">
        <v>682467</v>
      </c>
      <c r="F157" s="15"/>
      <c r="G157" s="6">
        <v>801</v>
      </c>
      <c r="H157" s="7">
        <v>682467</v>
      </c>
      <c r="I157" s="7"/>
      <c r="J157" s="7">
        <f>E157-H157</f>
        <v>0</v>
      </c>
      <c r="K157" s="8">
        <v>682467</v>
      </c>
      <c r="L157" s="8">
        <v>675005</v>
      </c>
      <c r="M157" s="12">
        <f>K157-L157</f>
        <v>7462</v>
      </c>
      <c r="N157" s="68">
        <f>(I157+H157)-K157</f>
        <v>0</v>
      </c>
    </row>
    <row r="158" spans="1:14" x14ac:dyDescent="0.2">
      <c r="A158" s="3">
        <v>30062</v>
      </c>
      <c r="B158" s="4" t="s">
        <v>1</v>
      </c>
      <c r="C158" s="5">
        <v>42221</v>
      </c>
      <c r="D158" s="4" t="s">
        <v>4</v>
      </c>
      <c r="E158" s="17">
        <v>810806</v>
      </c>
      <c r="F158" s="15"/>
      <c r="G158" s="6">
        <v>798</v>
      </c>
      <c r="H158" s="7">
        <v>810806</v>
      </c>
      <c r="I158" s="7"/>
      <c r="J158" s="7">
        <f>E158-H158</f>
        <v>0</v>
      </c>
      <c r="K158" s="8">
        <v>810806</v>
      </c>
      <c r="L158" s="8">
        <v>803890</v>
      </c>
      <c r="M158" s="12">
        <f>K158-L158</f>
        <v>6916</v>
      </c>
      <c r="N158" s="68">
        <f>(I158+H158)-K158</f>
        <v>0</v>
      </c>
    </row>
    <row r="159" spans="1:14" x14ac:dyDescent="0.2">
      <c r="A159" s="3">
        <v>30097</v>
      </c>
      <c r="B159" s="4"/>
      <c r="C159" s="5"/>
      <c r="D159" s="4" t="s">
        <v>5</v>
      </c>
      <c r="E159" s="17">
        <v>240000</v>
      </c>
      <c r="F159" s="16" t="s">
        <v>15</v>
      </c>
      <c r="G159" s="6"/>
      <c r="H159" s="7" t="s">
        <v>10</v>
      </c>
      <c r="I159" s="7"/>
      <c r="J159" s="7" t="e">
        <f>E159-H159</f>
        <v>#VALUE!</v>
      </c>
      <c r="K159" s="8"/>
      <c r="L159" s="8"/>
      <c r="M159" s="9"/>
      <c r="N159" s="68" t="e">
        <f>(I159+H159)-K159</f>
        <v>#VALUE!</v>
      </c>
    </row>
  </sheetData>
  <autoFilter ref="A1:M159">
    <sortState ref="A2:M159">
      <sortCondition sortBy="cellColor" ref="A1:A159" dxfId="1"/>
    </sortState>
  </autoFilter>
  <sortState ref="A67:P159">
    <sortCondition descending="1" ref="A1:A73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Leg. VS Ant.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Constanza Moreno Garcia</dc:creator>
  <cp:lastModifiedBy>Ricardo Hernandez</cp:lastModifiedBy>
  <dcterms:created xsi:type="dcterms:W3CDTF">2015-08-25T14:12:55Z</dcterms:created>
  <dcterms:modified xsi:type="dcterms:W3CDTF">2015-11-13T21:44:27Z</dcterms:modified>
</cp:coreProperties>
</file>