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rlando\Desktop\INGSOFTIII\Phromexestetic.com\FASE_I\"/>
    </mc:Choice>
  </mc:AlternateContent>
  <xr:revisionPtr revIDLastSave="0" documentId="13_ncr:1_{27DDA408-AE2A-48B8-B113-15221D61446A}" xr6:coauthVersionLast="44" xr6:coauthVersionMax="44" xr10:uidLastSave="{00000000-0000-0000-0000-000000000000}"/>
  <bookViews>
    <workbookView xWindow="-120" yWindow="-120" windowWidth="24240" windowHeight="13140" tabRatio="915" xr2:uid="{00000000-000D-0000-FFFF-FFFF00000000}"/>
  </bookViews>
  <sheets>
    <sheet name="Resumen presupuesto" sheetId="1" r:id="rId1"/>
    <sheet name="Personal" sheetId="2" r:id="rId2"/>
    <sheet name="Equipos y software" sheetId="3" r:id="rId3"/>
    <sheet name="Otros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6" l="1"/>
  <c r="E8" i="6"/>
  <c r="E9" i="6"/>
  <c r="E7" i="6"/>
  <c r="E7" i="3"/>
  <c r="E8" i="3"/>
  <c r="G7" i="2"/>
  <c r="H7" i="2" s="1"/>
  <c r="G8" i="2"/>
  <c r="H8" i="2" s="1"/>
  <c r="G9" i="2"/>
  <c r="H9" i="2" s="1"/>
  <c r="E11" i="6" l="1"/>
  <c r="C9" i="1" s="1"/>
  <c r="H10" i="2"/>
  <c r="C7" i="1" s="1"/>
  <c r="E17" i="3"/>
  <c r="C8" i="1" s="1"/>
  <c r="G10" i="2"/>
  <c r="C10" i="1" l="1"/>
  <c r="C11" i="1" l="1"/>
  <c r="C12" i="1" s="1"/>
</calcChain>
</file>

<file path=xl/sharedStrings.xml><?xml version="1.0" encoding="utf-8"?>
<sst xmlns="http://schemas.openxmlformats.org/spreadsheetml/2006/main" count="77" uniqueCount="66">
  <si>
    <t>RESUMEN DEL PRESUPUESTO</t>
  </si>
  <si>
    <t xml:space="preserve"> RUBROS</t>
  </si>
  <si>
    <t xml:space="preserve"> TOTAL</t>
  </si>
  <si>
    <t>Personal</t>
  </si>
  <si>
    <t>Equipos y software</t>
  </si>
  <si>
    <t>Otros</t>
  </si>
  <si>
    <t>Nombre</t>
  </si>
  <si>
    <t>Dedicación (horas/semana)</t>
  </si>
  <si>
    <t>Semanas</t>
  </si>
  <si>
    <t>Valor hora</t>
  </si>
  <si>
    <t>TOTAL</t>
  </si>
  <si>
    <t>Función en el proyecto</t>
  </si>
  <si>
    <t>Recursos</t>
  </si>
  <si>
    <t>DETALLE DE GASTOS DE EQUIPOS Y SOFTWARE</t>
  </si>
  <si>
    <t>Descripción</t>
  </si>
  <si>
    <t>Cantidad</t>
  </si>
  <si>
    <t xml:space="preserve">Valor unitario </t>
  </si>
  <si>
    <t>DETALLE DE OTROS</t>
  </si>
  <si>
    <t>Fuente</t>
  </si>
  <si>
    <t>Recursos propios, especie</t>
  </si>
  <si>
    <t>EIA, especie</t>
  </si>
  <si>
    <t>EIA, efectivo</t>
  </si>
  <si>
    <t>Intrucciones:</t>
  </si>
  <si>
    <t>DETALLE DE PRESUPUESTO DE PERSONAL</t>
  </si>
  <si>
    <t>Función</t>
  </si>
  <si>
    <t>Valor/hora</t>
  </si>
  <si>
    <t>Observaciones</t>
  </si>
  <si>
    <t>Autor</t>
  </si>
  <si>
    <t>Dedicación</t>
  </si>
  <si>
    <t>Estudiantes que desarrollan el proyecto</t>
  </si>
  <si>
    <t>Profesor de planta EIA</t>
  </si>
  <si>
    <t>Director externo</t>
  </si>
  <si>
    <t>Pago único, no se especifican las horas</t>
  </si>
  <si>
    <t>2 h/semana 
(un semestre)
1 h/semana
(dos semestres)</t>
  </si>
  <si>
    <t>Director interno</t>
  </si>
  <si>
    <t>Empresa, especie</t>
  </si>
  <si>
    <t>Asesor</t>
  </si>
  <si>
    <t>Lo define la empresa donde se hace el trabajo</t>
  </si>
  <si>
    <t>Utilice estos valores como guía para diligenciar el detalle del presupuesto.</t>
  </si>
  <si>
    <t>20 h/semana 
(un semestre)</t>
  </si>
  <si>
    <t>10 h/semana 
(dos semestres)</t>
  </si>
  <si>
    <t>Modalidades: exploratorio y emprendimiento</t>
  </si>
  <si>
    <t>Modalidad: aplicación profesional</t>
  </si>
  <si>
    <t>Profesor de planta EIA, solo cuando se necesite un asesor en un tema específico que no domine el director de TG</t>
  </si>
  <si>
    <t xml:space="preserve">Responsable de que el proyecto se esté ejecutando con todos los estándares de calidad. </t>
  </si>
  <si>
    <t>Responsable de ejecutar y analizar diversas pruebas para el correcto funcionamiento del proyecto</t>
  </si>
  <si>
    <t>Responsable a nivel funcional del proyecto.</t>
  </si>
  <si>
    <t>TOTAL MENSUAL</t>
  </si>
  <si>
    <t>Total salario X h/Semanales</t>
  </si>
  <si>
    <t xml:space="preserve">AGUA </t>
  </si>
  <si>
    <t xml:space="preserve">LUZ </t>
  </si>
  <si>
    <t>INTERNET</t>
  </si>
  <si>
    <t>ARRIENDO LOCAL</t>
  </si>
  <si>
    <t>Valor  Mensual</t>
  </si>
  <si>
    <t>PRECIOS BOGOTA.</t>
  </si>
  <si>
    <t>CONSULTOR EN ALGUNA HERRAMINETA 90 MIL</t>
  </si>
  <si>
    <t>HORA EXPERTO ENTRE 130 MIL Y 160 MIL</t>
  </si>
  <si>
    <t>Imprevistos</t>
  </si>
  <si>
    <t>sub Total</t>
  </si>
  <si>
    <t>DESARROLLADOR ANDROID 60 MIL</t>
  </si>
  <si>
    <t>Desarrollador #1</t>
  </si>
  <si>
    <t>Desarrollador #2</t>
  </si>
  <si>
    <t>Desarrollador #3</t>
  </si>
  <si>
    <t>LECTOR BIOMETRICO</t>
  </si>
  <si>
    <t>HOSTING Y DOMINIO</t>
  </si>
  <si>
    <t>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</si>
</sst>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$&quot;\ * #,##0_-;\-&quot;$&quot;\ * #,##0_-;_-&quot;$&quot;\ * &quot;-&quot;_-;_-@_-"/>
    <numFmt numFmtId="164" formatCode="&quot;$&quot;#,##0;\-&quot;$&quot;#,##0"/>
    <numFmt numFmtId="165" formatCode="_-&quot;$&quot;* #,##0_-;\-&quot;$&quot;* #,##0_-;_-&quot;$&quot;* &quot;-&quot;_-;_-@_-"/>
    <numFmt numFmtId="166" formatCode="_-&quot;$&quot;* #,##0.00_-;\-&quot;$&quot;* #,##0.00_-;_-&quot;$&quot;* &quot;-&quot;??_-;_-@_-"/>
    <numFmt numFmtId="167" formatCode="_ &quot;$&quot;* #,##0.00_ ;_ &quot;$&quot;* \-#,##0.00_ ;_ &quot;$&quot;* &quot;-&quot;??_ ;_ @_ "/>
    <numFmt numFmtId="168" formatCode="_-&quot;$&quot;* #,##0_-;\-&quot;$&quot;* #,##0_-;_-&quot;$&quot;* &quot;-&quot;??_-;_-@_-"/>
    <numFmt numFmtId="169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42" fontId="1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2" fillId="0" borderId="17" xfId="0" applyFont="1" applyBorder="1"/>
    <xf numFmtId="0" fontId="2" fillId="0" borderId="1" xfId="0" applyFont="1" applyBorder="1"/>
    <xf numFmtId="0" fontId="2" fillId="0" borderId="0" xfId="0" applyFont="1" applyBorder="1"/>
    <xf numFmtId="0" fontId="3" fillId="2" borderId="20" xfId="0" applyFont="1" applyFill="1" applyBorder="1"/>
    <xf numFmtId="0" fontId="2" fillId="2" borderId="8" xfId="0" applyFont="1" applyFill="1" applyBorder="1"/>
    <xf numFmtId="0" fontId="3" fillId="0" borderId="0" xfId="0" applyFont="1"/>
    <xf numFmtId="0" fontId="2" fillId="0" borderId="6" xfId="0" applyFont="1" applyBorder="1"/>
    <xf numFmtId="165" fontId="2" fillId="0" borderId="14" xfId="1" applyNumberFormat="1" applyFont="1" applyBorder="1" applyAlignment="1">
      <alignment horizontal="center"/>
    </xf>
    <xf numFmtId="165" fontId="2" fillId="0" borderId="15" xfId="1" applyNumberFormat="1" applyFont="1" applyBorder="1" applyAlignment="1">
      <alignment horizontal="center"/>
    </xf>
    <xf numFmtId="0" fontId="3" fillId="2" borderId="10" xfId="0" applyFont="1" applyFill="1" applyBorder="1"/>
    <xf numFmtId="166" fontId="2" fillId="2" borderId="19" xfId="1" applyFont="1" applyFill="1" applyBorder="1"/>
    <xf numFmtId="165" fontId="2" fillId="2" borderId="18" xfId="1" applyNumberFormat="1" applyFont="1" applyFill="1" applyBorder="1"/>
    <xf numFmtId="0" fontId="2" fillId="0" borderId="21" xfId="0" applyFont="1" applyBorder="1"/>
    <xf numFmtId="0" fontId="2" fillId="0" borderId="16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5" fillId="0" borderId="23" xfId="0" applyFont="1" applyBorder="1"/>
    <xf numFmtId="0" fontId="3" fillId="0" borderId="10" xfId="0" applyFont="1" applyBorder="1"/>
    <xf numFmtId="0" fontId="3" fillId="0" borderId="11" xfId="0" applyFont="1" applyBorder="1"/>
    <xf numFmtId="0" fontId="2" fillId="0" borderId="12" xfId="0" applyFont="1" applyBorder="1"/>
    <xf numFmtId="168" fontId="2" fillId="0" borderId="0" xfId="1" applyNumberFormat="1" applyFont="1" applyBorder="1"/>
    <xf numFmtId="0" fontId="6" fillId="0" borderId="4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vertical="center" wrapText="1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vertical="center"/>
    </xf>
    <xf numFmtId="164" fontId="6" fillId="0" borderId="4" xfId="1" applyNumberFormat="1" applyFont="1" applyBorder="1" applyAlignment="1">
      <alignment horizontal="left" vertical="center"/>
    </xf>
    <xf numFmtId="169" fontId="6" fillId="0" borderId="8" xfId="1" applyNumberFormat="1" applyFont="1" applyBorder="1" applyAlignment="1">
      <alignment horizontal="left" vertical="center"/>
    </xf>
    <xf numFmtId="169" fontId="6" fillId="0" borderId="11" xfId="1" applyNumberFormat="1" applyFont="1" applyBorder="1" applyAlignment="1">
      <alignment horizontal="left" vertical="center" wrapText="1"/>
    </xf>
    <xf numFmtId="169" fontId="7" fillId="0" borderId="11" xfId="1" applyNumberFormat="1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42" fontId="2" fillId="0" borderId="16" xfId="4" applyFont="1" applyBorder="1"/>
    <xf numFmtId="166" fontId="2" fillId="0" borderId="32" xfId="1" applyFont="1" applyBorder="1"/>
    <xf numFmtId="165" fontId="2" fillId="0" borderId="13" xfId="1" applyNumberFormat="1" applyFont="1" applyBorder="1" applyAlignment="1">
      <alignment horizontal="center"/>
    </xf>
    <xf numFmtId="166" fontId="2" fillId="0" borderId="0" xfId="0" applyNumberFormat="1" applyFont="1"/>
    <xf numFmtId="165" fontId="3" fillId="2" borderId="15" xfId="1" applyNumberFormat="1" applyFont="1" applyFill="1" applyBorder="1" applyAlignment="1">
      <alignment horizontal="center"/>
    </xf>
    <xf numFmtId="166" fontId="2" fillId="2" borderId="14" xfId="1" applyFont="1" applyFill="1" applyBorder="1"/>
    <xf numFmtId="165" fontId="2" fillId="2" borderId="19" xfId="1" applyNumberFormat="1" applyFont="1" applyFill="1" applyBorder="1"/>
    <xf numFmtId="0" fontId="2" fillId="0" borderId="38" xfId="0" applyFont="1" applyBorder="1"/>
    <xf numFmtId="0" fontId="2" fillId="2" borderId="11" xfId="0" applyFont="1" applyFill="1" applyBorder="1"/>
    <xf numFmtId="166" fontId="2" fillId="2" borderId="2" xfId="1" applyFont="1" applyFill="1" applyBorder="1"/>
    <xf numFmtId="42" fontId="2" fillId="0" borderId="37" xfId="4" applyFont="1" applyBorder="1"/>
    <xf numFmtId="42" fontId="2" fillId="0" borderId="31" xfId="4" applyFont="1" applyBorder="1"/>
    <xf numFmtId="42" fontId="2" fillId="0" borderId="39" xfId="4" applyFont="1" applyBorder="1"/>
    <xf numFmtId="166" fontId="2" fillId="0" borderId="33" xfId="1" applyFont="1" applyBorder="1"/>
    <xf numFmtId="166" fontId="2" fillId="0" borderId="22" xfId="1" applyFont="1" applyBorder="1"/>
    <xf numFmtId="166" fontId="2" fillId="0" borderId="34" xfId="1" applyFont="1" applyBorder="1"/>
    <xf numFmtId="165" fontId="2" fillId="0" borderId="0" xfId="0" applyNumberFormat="1" applyFont="1"/>
    <xf numFmtId="0" fontId="3" fillId="0" borderId="6" xfId="0" applyFont="1" applyBorder="1"/>
    <xf numFmtId="0" fontId="8" fillId="0" borderId="1" xfId="0" applyFont="1" applyBorder="1" applyAlignment="1">
      <alignment horizont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wrapText="1"/>
    </xf>
  </cellXfs>
  <cellStyles count="5">
    <cellStyle name="Moneda" xfId="1" builtinId="4"/>
    <cellStyle name="Moneda [0]" xfId="4" builtinId="7"/>
    <cellStyle name="Moneda 3" xfId="2" xr:uid="{00000000-0005-0000-0000-000002000000}"/>
    <cellStyle name="Normal" xfId="0" builtinId="0"/>
    <cellStyle name="Normal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2"/>
  <sheetViews>
    <sheetView showGridLines="0" tabSelected="1" zoomScale="140" zoomScaleNormal="140" workbookViewId="0">
      <selection activeCell="D17" sqref="D17"/>
    </sheetView>
  </sheetViews>
  <sheetFormatPr baseColWidth="10" defaultColWidth="10.7109375" defaultRowHeight="14.25" x14ac:dyDescent="0.2"/>
  <cols>
    <col min="1" max="1" width="10.7109375" style="1"/>
    <col min="2" max="2" width="37.7109375" style="1" bestFit="1" customWidth="1"/>
    <col min="3" max="3" width="19.28515625" style="1" bestFit="1" customWidth="1"/>
    <col min="4" max="6" width="10.7109375" style="1"/>
    <col min="7" max="7" width="14" style="1" customWidth="1"/>
    <col min="8" max="16384" width="10.7109375" style="1"/>
  </cols>
  <sheetData>
    <row r="2" spans="2:7" ht="15" x14ac:dyDescent="0.25">
      <c r="B2" s="7" t="s">
        <v>0</v>
      </c>
    </row>
    <row r="3" spans="2:7" ht="15" thickBot="1" x14ac:dyDescent="0.25"/>
    <row r="4" spans="2:7" ht="15" customHeight="1" x14ac:dyDescent="0.2">
      <c r="B4" s="57" t="s">
        <v>1</v>
      </c>
      <c r="C4" s="60" t="s">
        <v>47</v>
      </c>
    </row>
    <row r="5" spans="2:7" ht="15" customHeight="1" x14ac:dyDescent="0.2">
      <c r="B5" s="58"/>
      <c r="C5" s="61"/>
    </row>
    <row r="6" spans="2:7" ht="15.75" customHeight="1" thickBot="1" x14ac:dyDescent="0.25">
      <c r="B6" s="59"/>
      <c r="C6" s="62"/>
    </row>
    <row r="7" spans="2:7" x14ac:dyDescent="0.2">
      <c r="B7" s="8" t="s">
        <v>3</v>
      </c>
      <c r="C7" s="40">
        <f>+Personal!H10</f>
        <v>2304000</v>
      </c>
    </row>
    <row r="8" spans="2:7" x14ac:dyDescent="0.2">
      <c r="B8" s="8" t="s">
        <v>4</v>
      </c>
      <c r="C8" s="43">
        <f>+'Equipos y software'!E17</f>
        <v>104900</v>
      </c>
    </row>
    <row r="9" spans="2:7" x14ac:dyDescent="0.2">
      <c r="B9" s="8" t="s">
        <v>5</v>
      </c>
      <c r="C9" s="9">
        <f>+Otros!E11</f>
        <v>215000</v>
      </c>
    </row>
    <row r="10" spans="2:7" ht="15" x14ac:dyDescent="0.25">
      <c r="B10" s="55" t="s">
        <v>58</v>
      </c>
      <c r="C10" s="9">
        <f>SUM(C7:C9)</f>
        <v>2623900</v>
      </c>
    </row>
    <row r="11" spans="2:7" ht="15" thickBot="1" x14ac:dyDescent="0.25">
      <c r="B11" s="8" t="s">
        <v>57</v>
      </c>
      <c r="C11" s="10">
        <f>C10*0.1</f>
        <v>262390</v>
      </c>
    </row>
    <row r="12" spans="2:7" ht="15.75" thickBot="1" x14ac:dyDescent="0.3">
      <c r="B12" s="11" t="s">
        <v>2</v>
      </c>
      <c r="C12" s="42">
        <f>SUM(C10:C11)</f>
        <v>2886290</v>
      </c>
      <c r="G12" s="54"/>
    </row>
  </sheetData>
  <mergeCells count="2">
    <mergeCell ref="B4:B6"/>
    <mergeCell ref="C4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1"/>
  <sheetViews>
    <sheetView showGridLines="0" zoomScale="110" zoomScaleNormal="110" workbookViewId="0">
      <selection activeCell="C39" sqref="C39"/>
    </sheetView>
  </sheetViews>
  <sheetFormatPr baseColWidth="10" defaultColWidth="10.7109375" defaultRowHeight="14.25" x14ac:dyDescent="0.2"/>
  <cols>
    <col min="1" max="1" width="10.7109375" style="1"/>
    <col min="2" max="2" width="29.42578125" style="1" customWidth="1"/>
    <col min="3" max="3" width="59.42578125" style="1" customWidth="1"/>
    <col min="4" max="4" width="15.85546875" style="1" bestFit="1" customWidth="1"/>
    <col min="5" max="5" width="14.140625" style="1" customWidth="1"/>
    <col min="6" max="6" width="15.140625" style="1" customWidth="1"/>
    <col min="7" max="7" width="20.140625" style="1" bestFit="1" customWidth="1"/>
    <col min="8" max="8" width="19.7109375" style="1" customWidth="1"/>
    <col min="9" max="16384" width="10.7109375" style="1"/>
  </cols>
  <sheetData>
    <row r="2" spans="2:10" ht="15" x14ac:dyDescent="0.25">
      <c r="B2" s="7" t="s">
        <v>23</v>
      </c>
    </row>
    <row r="3" spans="2:10" ht="15" thickBot="1" x14ac:dyDescent="0.25"/>
    <row r="4" spans="2:10" ht="35.85" customHeight="1" thickBot="1" x14ac:dyDescent="0.25">
      <c r="B4" s="78" t="s">
        <v>6</v>
      </c>
      <c r="C4" s="78" t="s">
        <v>11</v>
      </c>
      <c r="D4" s="78" t="s">
        <v>7</v>
      </c>
      <c r="E4" s="78" t="s">
        <v>8</v>
      </c>
      <c r="F4" s="78" t="s">
        <v>9</v>
      </c>
      <c r="G4" s="37" t="s">
        <v>12</v>
      </c>
      <c r="H4" s="71" t="s">
        <v>47</v>
      </c>
    </row>
    <row r="5" spans="2:10" ht="14.45" customHeight="1" x14ac:dyDescent="0.2">
      <c r="B5" s="79"/>
      <c r="C5" s="79"/>
      <c r="D5" s="79"/>
      <c r="E5" s="79"/>
      <c r="F5" s="79"/>
      <c r="G5" s="69" t="s">
        <v>48</v>
      </c>
      <c r="H5" s="72"/>
    </row>
    <row r="6" spans="2:10" ht="15" customHeight="1" thickBot="1" x14ac:dyDescent="0.25">
      <c r="B6" s="80"/>
      <c r="C6" s="80"/>
      <c r="D6" s="80"/>
      <c r="E6" s="80"/>
      <c r="F6" s="80"/>
      <c r="G6" s="70"/>
      <c r="H6" s="73"/>
    </row>
    <row r="7" spans="2:10" ht="27" customHeight="1" x14ac:dyDescent="0.2">
      <c r="B7" s="2" t="s">
        <v>60</v>
      </c>
      <c r="C7" s="84" t="s">
        <v>44</v>
      </c>
      <c r="D7" s="15">
        <v>8</v>
      </c>
      <c r="E7" s="15">
        <v>16</v>
      </c>
      <c r="F7" s="38">
        <v>6000</v>
      </c>
      <c r="G7" s="38">
        <f t="shared" ref="G7:G9" si="0">F7*D7</f>
        <v>48000</v>
      </c>
      <c r="H7" s="39">
        <f t="shared" ref="H7:H9" si="1">G7*E7</f>
        <v>768000</v>
      </c>
    </row>
    <row r="8" spans="2:10" ht="30" customHeight="1" x14ac:dyDescent="0.2">
      <c r="B8" s="2" t="s">
        <v>61</v>
      </c>
      <c r="C8" s="56" t="s">
        <v>45</v>
      </c>
      <c r="D8" s="15">
        <v>8</v>
      </c>
      <c r="E8" s="15">
        <v>16</v>
      </c>
      <c r="F8" s="38">
        <v>6000</v>
      </c>
      <c r="G8" s="38">
        <f t="shared" si="0"/>
        <v>48000</v>
      </c>
      <c r="H8" s="39">
        <f t="shared" si="1"/>
        <v>768000</v>
      </c>
    </row>
    <row r="9" spans="2:10" ht="27.75" customHeight="1" x14ac:dyDescent="0.2">
      <c r="B9" s="2" t="s">
        <v>62</v>
      </c>
      <c r="C9" s="56" t="s">
        <v>46</v>
      </c>
      <c r="D9" s="3">
        <v>8</v>
      </c>
      <c r="E9" s="15">
        <v>16</v>
      </c>
      <c r="F9" s="38">
        <v>6000</v>
      </c>
      <c r="G9" s="38">
        <f t="shared" si="0"/>
        <v>48000</v>
      </c>
      <c r="H9" s="39">
        <f t="shared" si="1"/>
        <v>768000</v>
      </c>
    </row>
    <row r="10" spans="2:10" ht="15.75" thickBot="1" x14ac:dyDescent="0.3">
      <c r="B10" s="5" t="s">
        <v>2</v>
      </c>
      <c r="C10" s="6"/>
      <c r="D10" s="6"/>
      <c r="E10" s="6"/>
      <c r="F10" s="6"/>
      <c r="G10" s="13">
        <f>SUM(G7:G9)</f>
        <v>144000</v>
      </c>
      <c r="H10" s="44">
        <f>SUM(H7:H9)</f>
        <v>2304000</v>
      </c>
    </row>
    <row r="12" spans="2:10" ht="15" hidden="1" thickBot="1" x14ac:dyDescent="0.25"/>
    <row r="13" spans="2:10" hidden="1" x14ac:dyDescent="0.2">
      <c r="B13" s="23" t="s">
        <v>22</v>
      </c>
      <c r="C13" s="16"/>
      <c r="D13" s="16"/>
      <c r="E13" s="16"/>
      <c r="F13" s="16"/>
      <c r="G13" s="16"/>
      <c r="H13" s="16"/>
      <c r="I13" s="16"/>
      <c r="J13" s="17"/>
    </row>
    <row r="14" spans="2:10" hidden="1" x14ac:dyDescent="0.2">
      <c r="B14" s="18" t="s">
        <v>38</v>
      </c>
      <c r="C14" s="4"/>
      <c r="D14" s="4"/>
      <c r="E14" s="4"/>
      <c r="F14" s="4"/>
      <c r="G14" s="4"/>
      <c r="H14" s="4"/>
      <c r="I14" s="4"/>
      <c r="J14" s="19"/>
    </row>
    <row r="15" spans="2:10" ht="15" hidden="1" thickBot="1" x14ac:dyDescent="0.25">
      <c r="B15" s="18"/>
      <c r="C15" s="4"/>
      <c r="D15" s="4"/>
      <c r="E15" s="4"/>
      <c r="F15" s="4"/>
      <c r="G15" s="4"/>
      <c r="H15" s="4"/>
      <c r="I15" s="4"/>
      <c r="J15" s="19"/>
    </row>
    <row r="16" spans="2:10" ht="15.75" hidden="1" thickBot="1" x14ac:dyDescent="0.3">
      <c r="B16" s="18"/>
      <c r="C16" s="24" t="s">
        <v>24</v>
      </c>
      <c r="D16" s="25" t="s">
        <v>25</v>
      </c>
      <c r="E16" s="25" t="s">
        <v>28</v>
      </c>
      <c r="F16" s="25" t="s">
        <v>18</v>
      </c>
      <c r="G16" s="25" t="s">
        <v>26</v>
      </c>
      <c r="H16" s="26"/>
      <c r="I16" s="4"/>
      <c r="J16" s="19"/>
    </row>
    <row r="17" spans="2:10" ht="24" hidden="1" x14ac:dyDescent="0.2">
      <c r="B17" s="18"/>
      <c r="C17" s="65" t="s">
        <v>27</v>
      </c>
      <c r="D17" s="33">
        <v>6000</v>
      </c>
      <c r="E17" s="28" t="s">
        <v>39</v>
      </c>
      <c r="F17" s="74" t="s">
        <v>19</v>
      </c>
      <c r="G17" s="74" t="s">
        <v>29</v>
      </c>
      <c r="H17" s="75"/>
      <c r="I17" s="4"/>
      <c r="J17" s="19"/>
    </row>
    <row r="18" spans="2:10" ht="24.75" hidden="1" thickBot="1" x14ac:dyDescent="0.25">
      <c r="B18" s="18"/>
      <c r="C18" s="66"/>
      <c r="D18" s="34">
        <v>8000</v>
      </c>
      <c r="E18" s="29" t="s">
        <v>40</v>
      </c>
      <c r="F18" s="76"/>
      <c r="G18" s="76"/>
      <c r="H18" s="77"/>
      <c r="I18" s="4"/>
      <c r="J18" s="19"/>
    </row>
    <row r="19" spans="2:10" ht="48.75" hidden="1" thickBot="1" x14ac:dyDescent="0.25">
      <c r="B19" s="18"/>
      <c r="C19" s="30" t="s">
        <v>34</v>
      </c>
      <c r="D19" s="35">
        <v>35000</v>
      </c>
      <c r="E19" s="31" t="s">
        <v>33</v>
      </c>
      <c r="F19" s="32" t="s">
        <v>20</v>
      </c>
      <c r="G19" s="67" t="s">
        <v>30</v>
      </c>
      <c r="H19" s="68"/>
      <c r="I19" s="4"/>
      <c r="J19" s="19"/>
    </row>
    <row r="20" spans="2:10" ht="36.75" hidden="1" thickBot="1" x14ac:dyDescent="0.25">
      <c r="B20" s="18"/>
      <c r="C20" s="30" t="s">
        <v>31</v>
      </c>
      <c r="D20" s="36">
        <v>500000</v>
      </c>
      <c r="E20" s="31" t="s">
        <v>32</v>
      </c>
      <c r="F20" s="32" t="s">
        <v>21</v>
      </c>
      <c r="G20" s="63" t="s">
        <v>41</v>
      </c>
      <c r="H20" s="64"/>
      <c r="I20" s="4"/>
      <c r="J20" s="19"/>
    </row>
    <row r="21" spans="2:10" ht="48.75" hidden="1" thickBot="1" x14ac:dyDescent="0.25">
      <c r="B21" s="18"/>
      <c r="C21" s="30" t="s">
        <v>31</v>
      </c>
      <c r="D21" s="36" t="s">
        <v>37</v>
      </c>
      <c r="E21" s="31" t="s">
        <v>33</v>
      </c>
      <c r="F21" s="32" t="s">
        <v>35</v>
      </c>
      <c r="G21" s="63" t="s">
        <v>42</v>
      </c>
      <c r="H21" s="64"/>
      <c r="I21" s="4"/>
      <c r="J21" s="19"/>
    </row>
    <row r="22" spans="2:10" ht="48.75" hidden="1" thickBot="1" x14ac:dyDescent="0.25">
      <c r="B22" s="18"/>
      <c r="C22" s="30" t="s">
        <v>36</v>
      </c>
      <c r="D22" s="35">
        <v>35000</v>
      </c>
      <c r="E22" s="31" t="s">
        <v>33</v>
      </c>
      <c r="F22" s="32" t="s">
        <v>20</v>
      </c>
      <c r="G22" s="63" t="s">
        <v>43</v>
      </c>
      <c r="H22" s="64"/>
      <c r="I22" s="4"/>
      <c r="J22" s="19"/>
    </row>
    <row r="23" spans="2:10" hidden="1" x14ac:dyDescent="0.2">
      <c r="B23" s="18"/>
      <c r="C23" s="27"/>
      <c r="D23" s="4"/>
      <c r="E23" s="4"/>
      <c r="F23" s="4"/>
      <c r="G23" s="4"/>
      <c r="H23" s="4"/>
      <c r="I23" s="4"/>
      <c r="J23" s="19"/>
    </row>
    <row r="24" spans="2:10" ht="15" hidden="1" thickBot="1" x14ac:dyDescent="0.25">
      <c r="B24" s="20"/>
      <c r="C24" s="21"/>
      <c r="D24" s="21"/>
      <c r="E24" s="21"/>
      <c r="F24" s="21"/>
      <c r="G24" s="21"/>
      <c r="H24" s="21"/>
      <c r="I24" s="21"/>
      <c r="J24" s="22"/>
    </row>
    <row r="25" spans="2:10" hidden="1" x14ac:dyDescent="0.2"/>
    <row r="26" spans="2:10" hidden="1" x14ac:dyDescent="0.2">
      <c r="C26" s="1" t="s">
        <v>54</v>
      </c>
    </row>
    <row r="27" spans="2:10" hidden="1" x14ac:dyDescent="0.2"/>
    <row r="28" spans="2:10" hidden="1" x14ac:dyDescent="0.2"/>
    <row r="29" spans="2:10" hidden="1" x14ac:dyDescent="0.2">
      <c r="C29" s="1" t="s">
        <v>59</v>
      </c>
    </row>
    <row r="30" spans="2:10" hidden="1" x14ac:dyDescent="0.2">
      <c r="C30" s="1" t="s">
        <v>55</v>
      </c>
    </row>
    <row r="31" spans="2:10" hidden="1" x14ac:dyDescent="0.2">
      <c r="C31" s="1" t="s">
        <v>56</v>
      </c>
    </row>
  </sheetData>
  <mergeCells count="14">
    <mergeCell ref="B4:B6"/>
    <mergeCell ref="C4:C6"/>
    <mergeCell ref="D4:D6"/>
    <mergeCell ref="E4:E6"/>
    <mergeCell ref="F4:F6"/>
    <mergeCell ref="G21:H21"/>
    <mergeCell ref="G22:H22"/>
    <mergeCell ref="C17:C18"/>
    <mergeCell ref="G19:H19"/>
    <mergeCell ref="G5:G6"/>
    <mergeCell ref="H4:H6"/>
    <mergeCell ref="G20:H20"/>
    <mergeCell ref="G17:H18"/>
    <mergeCell ref="F17:F18"/>
  </mergeCells>
  <phoneticPr fontId="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17"/>
  <sheetViews>
    <sheetView showGridLines="0" zoomScale="130" zoomScaleNormal="130" workbookViewId="0">
      <selection activeCell="B9" sqref="B9"/>
    </sheetView>
  </sheetViews>
  <sheetFormatPr baseColWidth="10" defaultColWidth="10.7109375" defaultRowHeight="14.25" x14ac:dyDescent="0.2"/>
  <cols>
    <col min="1" max="1" width="10.7109375" style="1"/>
    <col min="2" max="2" width="70.7109375" style="1" bestFit="1" customWidth="1"/>
    <col min="3" max="3" width="10.7109375" style="1"/>
    <col min="4" max="4" width="13.140625" style="1" customWidth="1"/>
    <col min="5" max="5" width="15.5703125" style="1" bestFit="1" customWidth="1"/>
    <col min="6" max="6" width="8.5703125" style="1" customWidth="1"/>
    <col min="7" max="7" width="12.5703125" style="1" customWidth="1"/>
    <col min="8" max="8" width="11.140625" style="1" customWidth="1"/>
    <col min="9" max="9" width="10.7109375" style="1"/>
    <col min="10" max="10" width="8.28515625" style="1" customWidth="1"/>
    <col min="11" max="11" width="8.7109375" style="1" customWidth="1"/>
    <col min="12" max="16384" width="10.7109375" style="1"/>
  </cols>
  <sheetData>
    <row r="2" spans="2:5" ht="15" x14ac:dyDescent="0.25">
      <c r="B2" s="7" t="s">
        <v>13</v>
      </c>
    </row>
    <row r="3" spans="2:5" ht="15" thickBot="1" x14ac:dyDescent="0.25"/>
    <row r="4" spans="2:5" ht="35.85" customHeight="1" x14ac:dyDescent="0.2">
      <c r="B4" s="78" t="s">
        <v>14</v>
      </c>
      <c r="C4" s="78" t="s">
        <v>15</v>
      </c>
      <c r="D4" s="78" t="s">
        <v>16</v>
      </c>
      <c r="E4" s="81" t="s">
        <v>10</v>
      </c>
    </row>
    <row r="5" spans="2:5" ht="14.45" customHeight="1" x14ac:dyDescent="0.2">
      <c r="B5" s="79"/>
      <c r="C5" s="79"/>
      <c r="D5" s="79"/>
      <c r="E5" s="82"/>
    </row>
    <row r="6" spans="2:5" ht="15" customHeight="1" thickBot="1" x14ac:dyDescent="0.25">
      <c r="B6" s="80"/>
      <c r="C6" s="80"/>
      <c r="D6" s="80"/>
      <c r="E6" s="83"/>
    </row>
    <row r="7" spans="2:5" x14ac:dyDescent="0.2">
      <c r="B7" s="14" t="s">
        <v>63</v>
      </c>
      <c r="C7" s="15">
        <v>1</v>
      </c>
      <c r="D7" s="38">
        <v>19900</v>
      </c>
      <c r="E7" s="39">
        <f>D7*C7</f>
        <v>19900</v>
      </c>
    </row>
    <row r="8" spans="2:5" x14ac:dyDescent="0.2">
      <c r="B8" s="2" t="s">
        <v>64</v>
      </c>
      <c r="C8" s="3">
        <v>1</v>
      </c>
      <c r="D8" s="38">
        <v>85000</v>
      </c>
      <c r="E8" s="39">
        <f>D8*C8</f>
        <v>85000</v>
      </c>
    </row>
    <row r="9" spans="2:5" x14ac:dyDescent="0.2">
      <c r="B9" s="2" t="s">
        <v>65</v>
      </c>
      <c r="C9" s="3"/>
      <c r="D9" s="38"/>
      <c r="E9" s="39"/>
    </row>
    <row r="10" spans="2:5" x14ac:dyDescent="0.2">
      <c r="B10" s="2"/>
      <c r="C10" s="3"/>
      <c r="D10" s="38"/>
      <c r="E10" s="39"/>
    </row>
    <row r="11" spans="2:5" x14ac:dyDescent="0.2">
      <c r="B11" s="2"/>
      <c r="C11" s="3"/>
      <c r="D11" s="38"/>
      <c r="E11" s="39"/>
    </row>
    <row r="12" spans="2:5" x14ac:dyDescent="0.2">
      <c r="B12" s="2"/>
      <c r="C12" s="3"/>
      <c r="D12" s="38"/>
      <c r="E12" s="39"/>
    </row>
    <row r="13" spans="2:5" x14ac:dyDescent="0.2">
      <c r="B13" s="2"/>
      <c r="C13" s="3"/>
      <c r="D13" s="38"/>
      <c r="E13" s="39"/>
    </row>
    <row r="14" spans="2:5" x14ac:dyDescent="0.2">
      <c r="B14" s="2"/>
      <c r="C14" s="3"/>
      <c r="D14" s="38"/>
      <c r="E14" s="39"/>
    </row>
    <row r="15" spans="2:5" x14ac:dyDescent="0.2">
      <c r="B15" s="2"/>
      <c r="C15" s="3"/>
      <c r="D15" s="38"/>
      <c r="E15" s="39"/>
    </row>
    <row r="16" spans="2:5" x14ac:dyDescent="0.2">
      <c r="B16" s="2"/>
      <c r="C16" s="3"/>
      <c r="D16" s="38"/>
      <c r="E16" s="39"/>
    </row>
    <row r="17" spans="2:5" ht="15.75" thickBot="1" x14ac:dyDescent="0.3">
      <c r="B17" s="5" t="s">
        <v>2</v>
      </c>
      <c r="C17" s="6"/>
      <c r="D17" s="6"/>
      <c r="E17" s="12">
        <f>SUM(E7:E16)</f>
        <v>104900</v>
      </c>
    </row>
  </sheetData>
  <mergeCells count="4">
    <mergeCell ref="B4:B6"/>
    <mergeCell ref="C4:C6"/>
    <mergeCell ref="D4:D6"/>
    <mergeCell ref="E4:E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12"/>
  <sheetViews>
    <sheetView showGridLines="0" zoomScale="90" zoomScaleNormal="90" workbookViewId="0">
      <selection activeCell="D15" sqref="D15"/>
    </sheetView>
  </sheetViews>
  <sheetFormatPr baseColWidth="10" defaultColWidth="10.7109375" defaultRowHeight="14.25" x14ac:dyDescent="0.2"/>
  <cols>
    <col min="1" max="1" width="10.7109375" style="1"/>
    <col min="2" max="2" width="24.85546875" style="1" customWidth="1"/>
    <col min="3" max="3" width="14.5703125" style="1" customWidth="1"/>
    <col min="4" max="4" width="13.140625" style="1" bestFit="1" customWidth="1"/>
    <col min="5" max="5" width="30.42578125" style="1" customWidth="1"/>
    <col min="6" max="8" width="12.5703125" style="1" customWidth="1"/>
    <col min="9" max="10" width="10.7109375" style="1"/>
    <col min="11" max="11" width="11.42578125" style="1" customWidth="1"/>
    <col min="12" max="16384" width="10.7109375" style="1"/>
  </cols>
  <sheetData>
    <row r="2" spans="2:5" ht="15" x14ac:dyDescent="0.25">
      <c r="B2" s="7" t="s">
        <v>17</v>
      </c>
    </row>
    <row r="3" spans="2:5" ht="15" thickBot="1" x14ac:dyDescent="0.25"/>
    <row r="4" spans="2:5" ht="35.85" customHeight="1" x14ac:dyDescent="0.2">
      <c r="B4" s="78" t="s">
        <v>14</v>
      </c>
      <c r="C4" s="78" t="s">
        <v>15</v>
      </c>
      <c r="D4" s="78" t="s">
        <v>53</v>
      </c>
      <c r="E4" s="81" t="s">
        <v>10</v>
      </c>
    </row>
    <row r="5" spans="2:5" ht="14.45" customHeight="1" x14ac:dyDescent="0.2">
      <c r="B5" s="79"/>
      <c r="C5" s="79"/>
      <c r="D5" s="79"/>
      <c r="E5" s="82"/>
    </row>
    <row r="6" spans="2:5" ht="15" customHeight="1" thickBot="1" x14ac:dyDescent="0.25">
      <c r="B6" s="80"/>
      <c r="C6" s="80"/>
      <c r="D6" s="80"/>
      <c r="E6" s="83"/>
    </row>
    <row r="7" spans="2:5" x14ac:dyDescent="0.2">
      <c r="B7" s="14" t="s">
        <v>49</v>
      </c>
      <c r="C7" s="15">
        <v>1</v>
      </c>
      <c r="D7" s="48">
        <v>30000</v>
      </c>
      <c r="E7" s="51">
        <f>D7*C7</f>
        <v>30000</v>
      </c>
    </row>
    <row r="8" spans="2:5" x14ac:dyDescent="0.2">
      <c r="B8" s="2" t="s">
        <v>50</v>
      </c>
      <c r="C8" s="15">
        <v>1</v>
      </c>
      <c r="D8" s="49">
        <v>30000</v>
      </c>
      <c r="E8" s="52">
        <f t="shared" ref="E8:E9" si="0">D8*C8</f>
        <v>30000</v>
      </c>
    </row>
    <row r="9" spans="2:5" x14ac:dyDescent="0.2">
      <c r="B9" s="2" t="s">
        <v>51</v>
      </c>
      <c r="C9" s="15">
        <v>1</v>
      </c>
      <c r="D9" s="49">
        <v>55000</v>
      </c>
      <c r="E9" s="52">
        <f t="shared" si="0"/>
        <v>55000</v>
      </c>
    </row>
    <row r="10" spans="2:5" ht="15" thickBot="1" x14ac:dyDescent="0.25">
      <c r="B10" s="45" t="s">
        <v>52</v>
      </c>
      <c r="C10" s="3">
        <v>1</v>
      </c>
      <c r="D10" s="50">
        <v>100000</v>
      </c>
      <c r="E10" s="53">
        <f t="shared" ref="E10" si="1">D10*C10</f>
        <v>100000</v>
      </c>
    </row>
    <row r="11" spans="2:5" ht="15.75" thickBot="1" x14ac:dyDescent="0.3">
      <c r="B11" s="11" t="s">
        <v>2</v>
      </c>
      <c r="C11" s="46"/>
      <c r="D11" s="46"/>
      <c r="E11" s="47">
        <f>SUM(E7:E10)</f>
        <v>215000</v>
      </c>
    </row>
    <row r="12" spans="2:5" x14ac:dyDescent="0.2">
      <c r="E12" s="41"/>
    </row>
  </sheetData>
  <mergeCells count="4">
    <mergeCell ref="E4:E6"/>
    <mergeCell ref="B4:B6"/>
    <mergeCell ref="C4:C6"/>
    <mergeCell ref="D4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presupuesto</vt:lpstr>
      <vt:lpstr>Personal</vt:lpstr>
      <vt:lpstr>Equipos y software</vt:lpstr>
      <vt:lpstr>Otros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Gutierrez Lagoueyte</dc:creator>
  <cp:lastModifiedBy>Orlando</cp:lastModifiedBy>
  <dcterms:created xsi:type="dcterms:W3CDTF">2015-02-10T13:54:40Z</dcterms:created>
  <dcterms:modified xsi:type="dcterms:W3CDTF">2019-09-07T20:44:51Z</dcterms:modified>
</cp:coreProperties>
</file>