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go1\Desktop\7mo Semestre\Gestión de Proyectos de Software\"/>
    </mc:Choice>
  </mc:AlternateContent>
  <bookViews>
    <workbookView xWindow="0" yWindow="0" windowWidth="15330" windowHeight="71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 l="1"/>
  <c r="R6" i="1" s="1"/>
  <c r="H15" i="1"/>
  <c r="R15" i="1" s="1"/>
  <c r="H14" i="1"/>
  <c r="R14" i="1" s="1"/>
  <c r="H13" i="1"/>
  <c r="R13" i="1" s="1"/>
  <c r="H11" i="1"/>
  <c r="R11" i="1" s="1"/>
  <c r="H10" i="1"/>
  <c r="R10" i="1" s="1"/>
  <c r="H9" i="1"/>
  <c r="R9" i="1" s="1"/>
  <c r="H7" i="1"/>
  <c r="R7" i="1" s="1"/>
  <c r="R5" i="1"/>
  <c r="H16" i="1" l="1"/>
  <c r="R17" i="1" l="1"/>
  <c r="R18" i="1" s="1"/>
</calcChain>
</file>

<file path=xl/comments1.xml><?xml version="1.0" encoding="utf-8"?>
<comments xmlns="http://schemas.openxmlformats.org/spreadsheetml/2006/main">
  <authors>
    <author>José Andrés González Toledo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Tabla de registros individuales:</t>
        </r>
        <r>
          <rPr>
            <sz val="9"/>
            <color indexed="81"/>
            <rFont val="Tahoma"/>
            <family val="2"/>
          </rPr>
          <t xml:space="preserve">
Contiene las estimaciones brindadas por cada involucrado en el desarrollo del proyecto.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 xml:space="preserve">Registro totales:
</t>
        </r>
        <r>
          <rPr>
            <sz val="9"/>
            <color indexed="81"/>
            <rFont val="Tahoma"/>
            <family val="2"/>
          </rPr>
          <t>Contiene las estimaciones brindadas por cada involucrado en el desarrollo del proyecto.</t>
        </r>
      </text>
    </comment>
    <comment ref="T2" authorId="0" shapeId="0">
      <text>
        <r>
          <rPr>
            <b/>
            <sz val="9"/>
            <color indexed="81"/>
            <rFont val="Tahoma"/>
            <charset val="1"/>
          </rPr>
          <t>José Andrés González Toledo:</t>
        </r>
        <r>
          <rPr>
            <sz val="9"/>
            <color indexed="81"/>
            <rFont val="Tahoma"/>
            <charset val="1"/>
          </rPr>
          <t xml:space="preserve">
Indica los enumerados usados para el llenado de la tabla registros individuales.</t>
        </r>
      </text>
    </comment>
    <comment ref="B3" authorId="0" shapeId="0">
      <text>
        <r>
          <rPr>
            <sz val="9"/>
            <color indexed="81"/>
            <rFont val="Tahoma"/>
            <family val="2"/>
          </rPr>
          <t>Número del registro tomado.</t>
        </r>
      </text>
    </comment>
    <comment ref="C3" authorId="0" shapeId="0">
      <text>
        <r>
          <rPr>
            <sz val="9"/>
            <color indexed="81"/>
            <rFont val="Tahoma"/>
            <family val="2"/>
          </rPr>
          <t>Nombre del requerimiento evaluado.</t>
        </r>
      </text>
    </comment>
    <comment ref="D3" authorId="0" shapeId="0">
      <text>
        <r>
          <rPr>
            <sz val="9"/>
            <color indexed="81"/>
            <rFont val="Tahoma"/>
            <family val="2"/>
          </rPr>
          <t>Define el tipo de requerimiento que representa con base en los valores de la tabla de representaciones.</t>
        </r>
      </text>
    </comment>
    <comment ref="E3" authorId="0" shapeId="0">
      <text>
        <r>
          <rPr>
            <sz val="9"/>
            <color indexed="81"/>
            <rFont val="Tahoma"/>
            <family val="2"/>
          </rPr>
          <t>Define la complejidad del requerimiento en cuestión con base en los valores de la tabla de representaciones.</t>
        </r>
      </text>
    </comment>
    <comment ref="G3" authorId="0" shapeId="0">
      <text>
        <r>
          <rPr>
            <sz val="9"/>
            <color indexed="81"/>
            <rFont val="Tahoma"/>
            <family val="2"/>
          </rPr>
          <t>Define el tipo de requerimiento que representa (Catalogo, Reporte y Casos Especiales).</t>
        </r>
      </text>
    </comment>
    <comment ref="H3" authorId="0" shapeId="0">
      <text>
        <r>
          <rPr>
            <sz val="11"/>
            <color theme="1"/>
            <rFont val="Calibri"/>
            <family val="2"/>
            <scheme val="minor"/>
          </rPr>
          <t>Cantidad total de puntos asignados a la complejidad establecidad en la tabla de registros individuales.</t>
        </r>
      </text>
    </comment>
    <comment ref="I3" authorId="0" shapeId="0">
      <text>
        <r>
          <rPr>
            <sz val="9"/>
            <color indexed="81"/>
            <rFont val="Tahoma"/>
            <charset val="1"/>
          </rPr>
          <t>Tiempo promedio empleado en la documentación del requerimiento evaluado.</t>
        </r>
      </text>
    </comment>
    <comment ref="L3" authorId="0" shapeId="0">
      <text>
        <r>
          <rPr>
            <sz val="9"/>
            <color indexed="81"/>
            <rFont val="Tahoma"/>
            <charset val="1"/>
          </rPr>
          <t>Tiempo total empleado en la codificación del requerimiento evaluado.</t>
        </r>
      </text>
    </comment>
    <comment ref="M3" authorId="0" shapeId="0">
      <text>
        <r>
          <rPr>
            <sz val="9"/>
            <color indexed="81"/>
            <rFont val="Tahoma"/>
            <charset val="1"/>
          </rPr>
          <t>Tiempo total empleado en la codificación del requerimiento evaluado.</t>
        </r>
      </text>
    </comment>
    <comment ref="P3" authorId="0" shapeId="0">
      <text>
        <r>
          <rPr>
            <sz val="9"/>
            <color indexed="81"/>
            <rFont val="Tahoma"/>
            <charset val="1"/>
          </rPr>
          <t>Tiempo total empleado en la codificación del requerimiento evaluado.</t>
        </r>
      </text>
    </comment>
    <comment ref="Q3" authorId="0" shapeId="0">
      <text>
        <r>
          <rPr>
            <sz val="9"/>
            <color indexed="81"/>
            <rFont val="Tahoma"/>
            <charset val="1"/>
          </rPr>
          <t>Tiempo total empleado en la codificación del requerimiento evaluado.</t>
        </r>
      </text>
    </comment>
    <comment ref="R3" authorId="0" shapeId="0">
      <text>
        <r>
          <rPr>
            <sz val="9"/>
            <color indexed="81"/>
            <rFont val="Tahoma"/>
            <charset val="1"/>
          </rPr>
          <t>Total del tiempo empleado en la elaboración total del requerimiento evaluado</t>
        </r>
      </text>
    </comment>
    <comment ref="G4" authorId="0" shapeId="0">
      <text>
        <r>
          <rPr>
            <sz val="9"/>
            <color indexed="81"/>
            <rFont val="Tahoma"/>
            <charset val="1"/>
          </rPr>
          <t>Datos recopilados referentes al tipo "catalogo".</t>
        </r>
      </text>
    </comment>
    <comment ref="G8" authorId="0" shapeId="0">
      <text>
        <r>
          <rPr>
            <sz val="9"/>
            <color indexed="81"/>
            <rFont val="Tahoma"/>
            <charset val="1"/>
          </rPr>
          <t>Datos recopilados referentes al tipo "reporte".</t>
        </r>
      </text>
    </comment>
    <comment ref="G12" authorId="0" shapeId="0">
      <text>
        <r>
          <rPr>
            <sz val="9"/>
            <color indexed="81"/>
            <rFont val="Tahoma"/>
            <charset val="1"/>
          </rPr>
          <t>Datos recopilados referentes al tipo "casos especiales".</t>
        </r>
      </text>
    </comment>
    <comment ref="G16" authorId="0" shapeId="0">
      <text>
        <r>
          <rPr>
            <b/>
            <sz val="9"/>
            <color indexed="81"/>
            <rFont val="Tahoma"/>
            <charset val="1"/>
          </rPr>
          <t>José Andrés González Toledo:</t>
        </r>
        <r>
          <rPr>
            <sz val="9"/>
            <color indexed="81"/>
            <rFont val="Tahoma"/>
            <charset val="1"/>
          </rPr>
          <t xml:space="preserve">
Representa la suma automática del tiempo recogido en la tabla registros totales. </t>
        </r>
      </text>
    </comment>
    <comment ref="G17" authorId="0" shapeId="0">
      <text>
        <r>
          <rPr>
            <sz val="9"/>
            <color indexed="81"/>
            <rFont val="Tahoma"/>
            <family val="2"/>
          </rPr>
          <t xml:space="preserve">Campo editable, representa tiempo extra al tiempo total, con el objetivo de cubrir los tiempos no considerados. </t>
        </r>
      </text>
    </comment>
    <comment ref="Q17" authorId="0" shapeId="0">
      <text>
        <r>
          <rPr>
            <b/>
            <sz val="9"/>
            <color indexed="81"/>
            <rFont val="Tahoma"/>
            <charset val="1"/>
          </rPr>
          <t>José Andrés González Toledo:</t>
        </r>
        <r>
          <rPr>
            <sz val="9"/>
            <color indexed="81"/>
            <rFont val="Tahoma"/>
            <charset val="1"/>
          </rPr>
          <t xml:space="preserve">
Tiempo total del proyecto incluyendo el porcentaje de incremento.</t>
        </r>
      </text>
    </comment>
    <comment ref="G18" authorId="0" shapeId="0">
      <text>
        <r>
          <rPr>
            <sz val="9"/>
            <color indexed="81"/>
            <rFont val="Tahoma"/>
            <charset val="1"/>
          </rPr>
          <t>Campo editable, representa el costo monetario por hora que será aplicado al proyecto.</t>
        </r>
      </text>
    </comment>
    <comment ref="Q18" authorId="0" shapeId="0">
      <text>
        <r>
          <rPr>
            <sz val="9"/>
            <color indexed="81"/>
            <rFont val="Tahoma"/>
            <charset val="1"/>
          </rPr>
          <t>Calcula el costo total del proyecto.</t>
        </r>
      </text>
    </comment>
  </commentList>
</comments>
</file>

<file path=xl/sharedStrings.xml><?xml version="1.0" encoding="utf-8"?>
<sst xmlns="http://schemas.openxmlformats.org/spreadsheetml/2006/main" count="48" uniqueCount="39">
  <si>
    <t>Tipo</t>
  </si>
  <si>
    <t>Complejidad</t>
  </si>
  <si>
    <t>Simple</t>
  </si>
  <si>
    <t>Promedio</t>
  </si>
  <si>
    <t>Cantidad</t>
  </si>
  <si>
    <t>Catalogo</t>
  </si>
  <si>
    <t>Reporte</t>
  </si>
  <si>
    <t>Caso Especial</t>
  </si>
  <si>
    <t>Complejidades</t>
  </si>
  <si>
    <t>Compleja</t>
  </si>
  <si>
    <t>Tipos</t>
  </si>
  <si>
    <t>Requerimiento</t>
  </si>
  <si>
    <t>Codificación</t>
  </si>
  <si>
    <t>Total</t>
  </si>
  <si>
    <t>TOTAL TIEMPO</t>
  </si>
  <si>
    <t>TOTAL COSTO</t>
  </si>
  <si>
    <t>INCREMENTO</t>
  </si>
  <si>
    <t>No.</t>
  </si>
  <si>
    <t>COSTO POR HORA</t>
  </si>
  <si>
    <t>Registros individuales</t>
  </si>
  <si>
    <t>Registros totales</t>
  </si>
  <si>
    <t>Representaciones</t>
  </si>
  <si>
    <t>SUBTOTAL TIEMPO</t>
  </si>
  <si>
    <t>Análisis</t>
  </si>
  <si>
    <t>C.U.</t>
  </si>
  <si>
    <t>Diseño</t>
  </si>
  <si>
    <t>Pruebas</t>
  </si>
  <si>
    <t>Implantación</t>
  </si>
  <si>
    <t>Mantenimiento</t>
  </si>
  <si>
    <t>Validación</t>
  </si>
  <si>
    <t>Documentación</t>
  </si>
  <si>
    <t>Complejo</t>
  </si>
  <si>
    <t>Fer se la come</t>
  </si>
  <si>
    <t>Inicio de Sesión</t>
  </si>
  <si>
    <t>Manejo de Ventas</t>
  </si>
  <si>
    <t>Reporte de Ventas</t>
  </si>
  <si>
    <t>Exportación de ventas a excel</t>
  </si>
  <si>
    <t>Escalabilidad</t>
  </si>
  <si>
    <t>Catalogo de productos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</si>
</sst>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theme="0"/>
      </right>
      <top style="thin">
        <color rgb="FF00206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2060"/>
      </top>
      <bottom style="thin">
        <color theme="0"/>
      </bottom>
      <diagonal/>
    </border>
    <border>
      <left style="thin">
        <color theme="0"/>
      </left>
      <right style="thin">
        <color rgb="FF002060"/>
      </right>
      <top style="thin">
        <color rgb="FF002060"/>
      </top>
      <bottom style="thin">
        <color theme="0"/>
      </bottom>
      <diagonal/>
    </border>
    <border>
      <left style="thin">
        <color theme="0"/>
      </left>
      <right style="thin">
        <color rgb="FF00206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002060"/>
      </bottom>
      <diagonal/>
    </border>
    <border>
      <left style="thin">
        <color theme="0"/>
      </left>
      <right style="thin">
        <color rgb="FF002060"/>
      </right>
      <top style="thin">
        <color theme="0"/>
      </top>
      <bottom style="thin">
        <color rgb="FF002060"/>
      </bottom>
      <diagonal/>
    </border>
    <border>
      <left style="thin">
        <color rgb="FF00206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206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002060"/>
      </left>
      <right style="thin">
        <color rgb="FF002060"/>
      </right>
      <top style="thin">
        <color theme="0"/>
      </top>
      <bottom style="thin">
        <color theme="0"/>
      </bottom>
      <diagonal/>
    </border>
    <border>
      <left/>
      <right style="thin">
        <color rgb="FF002060"/>
      </right>
      <top style="thin">
        <color theme="0"/>
      </top>
      <bottom style="thin">
        <color theme="0"/>
      </bottom>
      <diagonal/>
    </border>
    <border>
      <left style="thin">
        <color rgb="FF002060"/>
      </left>
      <right style="thin">
        <color rgb="FF002060"/>
      </right>
      <top/>
      <bottom style="thin">
        <color theme="0"/>
      </bottom>
      <diagonal/>
    </border>
    <border>
      <left/>
      <right style="thin">
        <color rgb="FF002060"/>
      </right>
      <top/>
      <bottom style="thin">
        <color theme="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thin">
        <color indexed="64"/>
      </left>
      <right style="thin">
        <color rgb="FF00206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rgb="FF002060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rgb="FF00206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0"/>
      </bottom>
      <diagonal/>
    </border>
    <border>
      <left/>
      <right style="thin">
        <color theme="1"/>
      </right>
      <top style="thin">
        <color theme="0"/>
      </top>
      <bottom style="thin">
        <color theme="0"/>
      </bottom>
      <diagonal/>
    </border>
    <border>
      <left/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2" xfId="0" applyFill="1" applyBorder="1"/>
    <xf numFmtId="0" fontId="0" fillId="2" borderId="11" xfId="0" applyFill="1" applyBorder="1"/>
    <xf numFmtId="0" fontId="0" fillId="2" borderId="0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3" xfId="0" applyFill="1" applyBorder="1" applyAlignment="1"/>
    <xf numFmtId="0" fontId="0" fillId="2" borderId="24" xfId="0" applyFill="1" applyBorder="1" applyAlignment="1">
      <alignment horizontal="center"/>
    </xf>
    <xf numFmtId="0" fontId="0" fillId="2" borderId="24" xfId="0" applyFill="1" applyBorder="1"/>
    <xf numFmtId="0" fontId="0" fillId="2" borderId="25" xfId="0" applyFill="1" applyBorder="1"/>
    <xf numFmtId="0" fontId="0" fillId="2" borderId="15" xfId="0" applyFill="1" applyBorder="1"/>
    <xf numFmtId="0" fontId="0" fillId="2" borderId="13" xfId="0" applyFill="1" applyBorder="1"/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6" xfId="0" applyFill="1" applyBorder="1"/>
    <xf numFmtId="0" fontId="0" fillId="5" borderId="17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14" xfId="0" applyFill="1" applyBorder="1"/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22" xfId="0" applyFill="1" applyBorder="1"/>
    <xf numFmtId="0" fontId="0" fillId="6" borderId="20" xfId="0" applyFill="1" applyBorder="1" applyAlignment="1">
      <alignment horizontal="center"/>
    </xf>
    <xf numFmtId="0" fontId="0" fillId="6" borderId="14" xfId="0" applyFill="1" applyBorder="1"/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6" borderId="22" xfId="0" applyFill="1" applyBorder="1"/>
    <xf numFmtId="0" fontId="0" fillId="6" borderId="39" xfId="0" applyFont="1" applyFill="1" applyBorder="1"/>
    <xf numFmtId="0" fontId="0" fillId="6" borderId="39" xfId="0" applyFont="1" applyFill="1" applyBorder="1" applyAlignment="1"/>
    <xf numFmtId="0" fontId="0" fillId="5" borderId="38" xfId="0" applyFont="1" applyFill="1" applyBorder="1"/>
    <xf numFmtId="0" fontId="0" fillId="5" borderId="38" xfId="0" applyFont="1" applyFill="1" applyBorder="1" applyAlignment="1"/>
    <xf numFmtId="0" fontId="0" fillId="5" borderId="40" xfId="0" applyFont="1" applyFill="1" applyBorder="1"/>
    <xf numFmtId="0" fontId="0" fillId="5" borderId="40" xfId="0" applyFont="1" applyFill="1" applyBorder="1" applyAlignment="1"/>
    <xf numFmtId="0" fontId="0" fillId="5" borderId="44" xfId="0" applyFont="1" applyFill="1" applyBorder="1"/>
    <xf numFmtId="0" fontId="0" fillId="5" borderId="45" xfId="0" applyFont="1" applyFill="1" applyBorder="1"/>
    <xf numFmtId="0" fontId="0" fillId="5" borderId="46" xfId="0" applyFont="1" applyFill="1" applyBorder="1"/>
    <xf numFmtId="0" fontId="0" fillId="6" borderId="24" xfId="0" applyFont="1" applyFill="1" applyBorder="1"/>
    <xf numFmtId="0" fontId="1" fillId="3" borderId="35" xfId="0" applyFont="1" applyFill="1" applyBorder="1"/>
    <xf numFmtId="0" fontId="1" fillId="3" borderId="47" xfId="0" applyFont="1" applyFill="1" applyBorder="1"/>
    <xf numFmtId="0" fontId="1" fillId="3" borderId="1" xfId="0" applyFont="1" applyFill="1" applyBorder="1" applyAlignment="1"/>
    <xf numFmtId="0" fontId="0" fillId="5" borderId="32" xfId="0" applyFill="1" applyBorder="1"/>
    <xf numFmtId="0" fontId="0" fillId="5" borderId="29" xfId="0" applyFill="1" applyBorder="1"/>
    <xf numFmtId="0" fontId="0" fillId="5" borderId="34" xfId="0" applyFill="1" applyBorder="1"/>
    <xf numFmtId="0" fontId="0" fillId="5" borderId="31" xfId="0" applyFill="1" applyBorder="1"/>
    <xf numFmtId="0" fontId="0" fillId="6" borderId="33" xfId="0" applyFill="1" applyBorder="1"/>
    <xf numFmtId="0" fontId="0" fillId="6" borderId="30" xfId="0" applyFill="1" applyBorder="1"/>
    <xf numFmtId="0" fontId="1" fillId="3" borderId="0" xfId="0" applyFont="1" applyFill="1" applyBorder="1"/>
    <xf numFmtId="0" fontId="0" fillId="5" borderId="49" xfId="0" applyFont="1" applyFill="1" applyBorder="1"/>
    <xf numFmtId="0" fontId="0" fillId="5" borderId="50" xfId="0" applyFont="1" applyFill="1" applyBorder="1"/>
    <xf numFmtId="0" fontId="0" fillId="6" borderId="42" xfId="0" applyFont="1" applyFill="1" applyBorder="1"/>
    <xf numFmtId="0" fontId="0" fillId="5" borderId="43" xfId="0" applyFont="1" applyFill="1" applyBorder="1"/>
    <xf numFmtId="0" fontId="1" fillId="3" borderId="51" xfId="0" applyFont="1" applyFill="1" applyBorder="1" applyAlignment="1"/>
    <xf numFmtId="10" fontId="0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1" fillId="3" borderId="38" xfId="0" applyFont="1" applyFill="1" applyBorder="1"/>
    <xf numFmtId="0" fontId="1" fillId="3" borderId="39" xfId="0" applyFont="1" applyFill="1" applyBorder="1"/>
    <xf numFmtId="0" fontId="1" fillId="3" borderId="40" xfId="0" applyFont="1" applyFill="1" applyBorder="1"/>
    <xf numFmtId="0" fontId="1" fillId="3" borderId="41" xfId="0" applyFont="1" applyFill="1" applyBorder="1" applyAlignment="1"/>
    <xf numFmtId="0" fontId="7" fillId="4" borderId="48" xfId="0" applyFont="1" applyFill="1" applyBorder="1" applyAlignment="1"/>
    <xf numFmtId="164" fontId="7" fillId="8" borderId="48" xfId="0" applyNumberFormat="1" applyFont="1" applyFill="1" applyBorder="1" applyAlignment="1"/>
    <xf numFmtId="0" fontId="8" fillId="3" borderId="0" xfId="0" applyFont="1" applyFill="1"/>
    <xf numFmtId="164" fontId="0" fillId="7" borderId="1" xfId="0" applyNumberFormat="1" applyFont="1" applyFill="1" applyBorder="1" applyAlignment="1">
      <alignment horizontal="center"/>
    </xf>
    <xf numFmtId="10" fontId="0" fillId="7" borderId="35" xfId="0" applyNumberFormat="1" applyFont="1" applyFill="1" applyBorder="1" applyAlignment="1">
      <alignment horizontal="center"/>
    </xf>
    <xf numFmtId="10" fontId="0" fillId="7" borderId="37" xfId="0" applyNumberFormat="1" applyFont="1" applyFill="1" applyBorder="1" applyAlignment="1">
      <alignment horizontal="center"/>
    </xf>
    <xf numFmtId="0" fontId="0" fillId="4" borderId="35" xfId="0" applyFont="1" applyFill="1" applyBorder="1" applyAlignment="1">
      <alignment horizontal="left"/>
    </xf>
    <xf numFmtId="0" fontId="0" fillId="4" borderId="36" xfId="0" applyFont="1" applyFill="1" applyBorder="1" applyAlignment="1">
      <alignment horizontal="left"/>
    </xf>
    <xf numFmtId="0" fontId="0" fillId="4" borderId="37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right"/>
    </xf>
    <xf numFmtId="0" fontId="0" fillId="4" borderId="27" xfId="0" applyFill="1" applyBorder="1" applyAlignment="1">
      <alignment horizontal="left"/>
    </xf>
    <xf numFmtId="0" fontId="0" fillId="4" borderId="28" xfId="0" applyFill="1" applyBorder="1" applyAlignment="1">
      <alignment horizontal="left"/>
    </xf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048576"/>
  <sheetViews>
    <sheetView tabSelected="1" topLeftCell="G1" workbookViewId="0">
      <selection activeCell="H17" sqref="H17:I17"/>
    </sheetView>
  </sheetViews>
  <sheetFormatPr baseColWidth="10" defaultRowHeight="15" x14ac:dyDescent="0.25"/>
  <cols>
    <col min="1" max="1" width="4.7109375" customWidth="1"/>
    <col min="2" max="2" width="4.5703125" customWidth="1"/>
    <col min="3" max="3" width="27.85546875" customWidth="1"/>
    <col min="4" max="5" width="12.7109375" customWidth="1"/>
    <col min="6" max="6" width="4.7109375" customWidth="1"/>
    <col min="7" max="7" width="17.7109375" customWidth="1"/>
    <col min="8" max="11" width="10.7109375" customWidth="1"/>
    <col min="12" max="12" width="14.42578125" customWidth="1"/>
    <col min="13" max="14" width="10.7109375" customWidth="1"/>
    <col min="15" max="15" width="14.7109375" customWidth="1"/>
    <col min="16" max="16" width="13" customWidth="1"/>
    <col min="17" max="17" width="15.7109375" customWidth="1"/>
    <col min="18" max="18" width="10.7109375" customWidth="1"/>
    <col min="19" max="19" width="4.5703125" customWidth="1"/>
    <col min="20" max="20" width="12.5703125" customWidth="1"/>
    <col min="22" max="22" width="4.7109375" customWidth="1"/>
    <col min="16383" max="16383" width="5.42578125" customWidth="1"/>
    <col min="16384" max="16384" width="18.85546875" customWidth="1"/>
  </cols>
  <sheetData>
    <row r="1" spans="1:22" x14ac:dyDescent="0.25">
      <c r="A1" s="2"/>
      <c r="B1" s="9"/>
      <c r="C1" s="9"/>
      <c r="D1" s="9"/>
      <c r="E1" s="9"/>
      <c r="F1" s="3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3"/>
      <c r="T1" s="9"/>
      <c r="U1" s="9"/>
      <c r="V1" s="4"/>
    </row>
    <row r="2" spans="1:22" ht="15.75" x14ac:dyDescent="0.25">
      <c r="A2" s="8"/>
      <c r="B2" s="83" t="s">
        <v>19</v>
      </c>
      <c r="C2" s="83"/>
      <c r="D2" s="83"/>
      <c r="E2" s="83"/>
      <c r="F2" s="18"/>
      <c r="G2" s="84" t="s">
        <v>20</v>
      </c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9"/>
      <c r="T2" s="85" t="s">
        <v>21</v>
      </c>
      <c r="U2" s="85"/>
      <c r="V2" s="21"/>
    </row>
    <row r="3" spans="1:22" x14ac:dyDescent="0.25">
      <c r="A3" s="8"/>
      <c r="B3" s="23" t="s">
        <v>17</v>
      </c>
      <c r="C3" s="23" t="s">
        <v>11</v>
      </c>
      <c r="D3" s="23" t="s">
        <v>0</v>
      </c>
      <c r="E3" s="23" t="s">
        <v>1</v>
      </c>
      <c r="F3" s="19"/>
      <c r="G3" s="24" t="s">
        <v>0</v>
      </c>
      <c r="H3" s="24" t="s">
        <v>4</v>
      </c>
      <c r="I3" s="24" t="s">
        <v>23</v>
      </c>
      <c r="J3" s="24" t="s">
        <v>24</v>
      </c>
      <c r="K3" s="24" t="s">
        <v>25</v>
      </c>
      <c r="L3" s="24" t="s">
        <v>12</v>
      </c>
      <c r="M3" s="24" t="s">
        <v>26</v>
      </c>
      <c r="N3" s="24" t="s">
        <v>29</v>
      </c>
      <c r="O3" s="24" t="s">
        <v>30</v>
      </c>
      <c r="P3" s="24" t="s">
        <v>27</v>
      </c>
      <c r="Q3" s="24" t="s">
        <v>28</v>
      </c>
      <c r="R3" s="24" t="s">
        <v>13</v>
      </c>
      <c r="S3" s="19"/>
      <c r="T3" s="81" t="s">
        <v>8</v>
      </c>
      <c r="U3" s="82"/>
      <c r="V3" s="21"/>
    </row>
    <row r="4" spans="1:22" x14ac:dyDescent="0.25">
      <c r="A4" s="8"/>
      <c r="B4" s="25">
        <v>1</v>
      </c>
      <c r="C4" s="26" t="s">
        <v>33</v>
      </c>
      <c r="D4" s="25">
        <v>3</v>
      </c>
      <c r="E4" s="27">
        <v>1</v>
      </c>
      <c r="F4" s="19"/>
      <c r="G4" s="77"/>
      <c r="H4" s="78"/>
      <c r="I4" s="78"/>
      <c r="J4" s="78"/>
      <c r="K4" s="78"/>
      <c r="L4" s="78"/>
      <c r="M4" s="78"/>
      <c r="N4" s="78"/>
      <c r="O4" s="78"/>
      <c r="P4" s="78"/>
      <c r="Q4" s="78"/>
      <c r="R4" s="79"/>
      <c r="S4" s="19"/>
      <c r="T4" s="53" t="s">
        <v>2</v>
      </c>
      <c r="U4" s="54">
        <v>1</v>
      </c>
      <c r="V4" s="21"/>
    </row>
    <row r="5" spans="1:22" x14ac:dyDescent="0.25">
      <c r="A5" s="8"/>
      <c r="B5" s="34">
        <v>2</v>
      </c>
      <c r="C5" s="35" t="s">
        <v>38</v>
      </c>
      <c r="D5" s="36">
        <v>1</v>
      </c>
      <c r="E5" s="37">
        <v>2</v>
      </c>
      <c r="F5" s="19"/>
      <c r="G5" s="42" t="s">
        <v>2</v>
      </c>
      <c r="H5" s="67">
        <f>COUNTIFS(D4:D1048559,"=1",E4:E1048559,"=1")</f>
        <v>0</v>
      </c>
      <c r="I5" s="42"/>
      <c r="J5" s="42">
        <v>2</v>
      </c>
      <c r="K5" s="42"/>
      <c r="L5" s="42">
        <v>2</v>
      </c>
      <c r="M5" s="42"/>
      <c r="N5" s="42"/>
      <c r="O5" s="42"/>
      <c r="P5" s="42"/>
      <c r="Q5" s="43"/>
      <c r="R5" s="70">
        <f>PRODUCT(SUM(I5:Q5),H5)</f>
        <v>0</v>
      </c>
      <c r="S5" s="19"/>
      <c r="T5" s="57" t="s">
        <v>3</v>
      </c>
      <c r="U5" s="58">
        <v>2</v>
      </c>
      <c r="V5" s="21"/>
    </row>
    <row r="6" spans="1:22" x14ac:dyDescent="0.25">
      <c r="A6" s="8"/>
      <c r="B6" s="28">
        <v>3</v>
      </c>
      <c r="C6" s="29" t="s">
        <v>34</v>
      </c>
      <c r="D6" s="30">
        <v>3</v>
      </c>
      <c r="E6" s="31">
        <v>3</v>
      </c>
      <c r="F6" s="19"/>
      <c r="G6" s="40" t="s">
        <v>3</v>
      </c>
      <c r="H6" s="68">
        <f>COUNTIFS(D4:D1048559,"=1",E4:E1048559,"=2")</f>
        <v>1</v>
      </c>
      <c r="I6" s="40"/>
      <c r="J6" s="40">
        <v>3</v>
      </c>
      <c r="K6" s="40"/>
      <c r="L6" s="40">
        <v>3</v>
      </c>
      <c r="M6" s="40"/>
      <c r="N6" s="40"/>
      <c r="O6" s="40"/>
      <c r="P6" s="40"/>
      <c r="Q6" s="41"/>
      <c r="R6" s="70">
        <f>PRODUCT(SUM(I6:Q6),H6)</f>
        <v>6</v>
      </c>
      <c r="S6" s="19"/>
      <c r="T6" s="55" t="s">
        <v>9</v>
      </c>
      <c r="U6" s="56">
        <v>3</v>
      </c>
      <c r="V6" s="21"/>
    </row>
    <row r="7" spans="1:22" x14ac:dyDescent="0.25">
      <c r="A7" s="8"/>
      <c r="B7" s="38">
        <v>4</v>
      </c>
      <c r="C7" s="39" t="s">
        <v>35</v>
      </c>
      <c r="D7" s="38">
        <v>2</v>
      </c>
      <c r="E7" s="38">
        <v>3</v>
      </c>
      <c r="F7" s="15"/>
      <c r="G7" s="44" t="s">
        <v>31</v>
      </c>
      <c r="H7" s="69">
        <f>COUNTIFS(D4:D1048559,"=1",E4:E1048559,"=3")</f>
        <v>0</v>
      </c>
      <c r="I7" s="44"/>
      <c r="J7" s="44">
        <v>4</v>
      </c>
      <c r="K7" s="44"/>
      <c r="L7" s="44">
        <v>4</v>
      </c>
      <c r="M7" s="44"/>
      <c r="N7" s="44"/>
      <c r="O7" s="44"/>
      <c r="P7" s="44"/>
      <c r="Q7" s="45"/>
      <c r="R7" s="70">
        <f>PRODUCT(SUM(I7:Q7),H7)</f>
        <v>0</v>
      </c>
      <c r="S7" s="19"/>
      <c r="T7" s="81" t="s">
        <v>10</v>
      </c>
      <c r="U7" s="82"/>
      <c r="V7" s="21"/>
    </row>
    <row r="8" spans="1:22" x14ac:dyDescent="0.25">
      <c r="A8" s="8"/>
      <c r="B8" s="32">
        <v>5</v>
      </c>
      <c r="C8" s="33" t="s">
        <v>36</v>
      </c>
      <c r="D8" s="32">
        <v>3</v>
      </c>
      <c r="E8" s="32">
        <v>2</v>
      </c>
      <c r="F8" s="15"/>
      <c r="G8" s="77"/>
      <c r="H8" s="78"/>
      <c r="I8" s="78"/>
      <c r="J8" s="78"/>
      <c r="K8" s="78"/>
      <c r="L8" s="78"/>
      <c r="M8" s="78"/>
      <c r="N8" s="78"/>
      <c r="O8" s="78"/>
      <c r="P8" s="78"/>
      <c r="Q8" s="78"/>
      <c r="R8" s="79"/>
      <c r="S8" s="19"/>
      <c r="T8" s="53" t="s">
        <v>5</v>
      </c>
      <c r="U8" s="54">
        <v>1</v>
      </c>
      <c r="V8" s="21"/>
    </row>
    <row r="9" spans="1:22" x14ac:dyDescent="0.25">
      <c r="A9" s="8"/>
      <c r="B9" s="38">
        <v>6</v>
      </c>
      <c r="C9" s="39" t="s">
        <v>37</v>
      </c>
      <c r="D9" s="38"/>
      <c r="E9" s="38"/>
      <c r="F9" s="15"/>
      <c r="G9" s="42" t="s">
        <v>2</v>
      </c>
      <c r="H9" s="67">
        <f>COUNTIFS(D4:D1048559,"=2",E4:E1048559,"=1")</f>
        <v>0</v>
      </c>
      <c r="I9" s="42"/>
      <c r="J9" s="42">
        <v>2</v>
      </c>
      <c r="K9" s="42"/>
      <c r="L9" s="42">
        <v>2</v>
      </c>
      <c r="M9" s="42"/>
      <c r="N9" s="42"/>
      <c r="O9" s="42"/>
      <c r="P9" s="42"/>
      <c r="Q9" s="43"/>
      <c r="R9" s="70">
        <f>PRODUCT(SUM(I9:Q9),H9)</f>
        <v>0</v>
      </c>
      <c r="S9" s="19"/>
      <c r="T9" s="57" t="s">
        <v>6</v>
      </c>
      <c r="U9" s="58">
        <v>2</v>
      </c>
      <c r="V9" s="21"/>
    </row>
    <row r="10" spans="1:22" x14ac:dyDescent="0.25">
      <c r="A10" s="8"/>
      <c r="B10" s="32">
        <v>7</v>
      </c>
      <c r="C10" s="33"/>
      <c r="D10" s="32"/>
      <c r="E10" s="32"/>
      <c r="F10" s="15"/>
      <c r="G10" s="40" t="s">
        <v>3</v>
      </c>
      <c r="H10" s="68">
        <f>COUNTIFS(D4:D1048559,"=2",E4:E1048559,"=2")</f>
        <v>0</v>
      </c>
      <c r="I10" s="40"/>
      <c r="J10" s="40">
        <v>3</v>
      </c>
      <c r="K10" s="40"/>
      <c r="L10" s="40">
        <v>3</v>
      </c>
      <c r="M10" s="40"/>
      <c r="N10" s="40"/>
      <c r="O10" s="40"/>
      <c r="P10" s="40"/>
      <c r="Q10" s="41"/>
      <c r="R10" s="70">
        <f>PRODUCT(SUM(I10:Q10),H10)</f>
        <v>0</v>
      </c>
      <c r="S10" s="19"/>
      <c r="T10" s="55" t="s">
        <v>7</v>
      </c>
      <c r="U10" s="56">
        <v>3</v>
      </c>
      <c r="V10" s="21"/>
    </row>
    <row r="11" spans="1:22" x14ac:dyDescent="0.25">
      <c r="A11" s="8"/>
      <c r="B11" s="38"/>
      <c r="C11" s="39"/>
      <c r="D11" s="38"/>
      <c r="E11" s="38"/>
      <c r="F11" s="15"/>
      <c r="G11" s="44" t="s">
        <v>31</v>
      </c>
      <c r="H11" s="69">
        <f>COUNTIFS(D4:D1048559,"=2",E4:E1048559,"=3")</f>
        <v>1</v>
      </c>
      <c r="I11" s="44"/>
      <c r="J11" s="44">
        <v>4</v>
      </c>
      <c r="K11" s="44"/>
      <c r="L11" s="44">
        <v>4</v>
      </c>
      <c r="M11" s="44"/>
      <c r="N11" s="44"/>
      <c r="O11" s="44"/>
      <c r="P11" s="44"/>
      <c r="Q11" s="45"/>
      <c r="R11" s="70">
        <f>PRODUCT(SUM(I11:Q11),H11)</f>
        <v>8</v>
      </c>
      <c r="S11" s="10"/>
      <c r="T11" s="22"/>
      <c r="U11" s="22"/>
      <c r="V11" s="5"/>
    </row>
    <row r="12" spans="1:22" x14ac:dyDescent="0.25">
      <c r="A12" s="8"/>
      <c r="B12" s="32"/>
      <c r="C12" s="33"/>
      <c r="D12" s="32"/>
      <c r="E12" s="32"/>
      <c r="F12" s="15"/>
      <c r="G12" s="77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9"/>
      <c r="S12" s="10"/>
      <c r="T12" s="1"/>
      <c r="U12" s="1"/>
      <c r="V12" s="5"/>
    </row>
    <row r="13" spans="1:22" x14ac:dyDescent="0.25">
      <c r="A13" s="8"/>
      <c r="B13" s="38"/>
      <c r="C13" s="39"/>
      <c r="D13" s="38"/>
      <c r="E13" s="38"/>
      <c r="F13" s="15"/>
      <c r="G13" s="46" t="s">
        <v>2</v>
      </c>
      <c r="H13" s="67">
        <f>COUNTIFS(D4:D1048559,"=3",E4:E1048559,"=1")</f>
        <v>1</v>
      </c>
      <c r="I13" s="47"/>
      <c r="J13" s="42">
        <v>2</v>
      </c>
      <c r="K13" s="42"/>
      <c r="L13" s="42">
        <v>2</v>
      </c>
      <c r="M13" s="42"/>
      <c r="N13" s="42"/>
      <c r="O13" s="61"/>
      <c r="P13" s="60"/>
      <c r="Q13" s="43"/>
      <c r="R13" s="70">
        <f>PRODUCT(SUM(I13:Q13),H13)</f>
        <v>4</v>
      </c>
      <c r="S13" s="10"/>
      <c r="T13" s="1"/>
      <c r="U13" s="1"/>
      <c r="V13" s="5"/>
    </row>
    <row r="14" spans="1:22" x14ac:dyDescent="0.25">
      <c r="A14" s="8"/>
      <c r="B14" s="32"/>
      <c r="C14" s="33"/>
      <c r="D14" s="32"/>
      <c r="E14" s="32"/>
      <c r="F14" s="15"/>
      <c r="G14" s="40" t="s">
        <v>3</v>
      </c>
      <c r="H14" s="68">
        <f>COUNTIFS(D4:D1048559,"=3",E4:E1048559,"=2")</f>
        <v>1</v>
      </c>
      <c r="I14" s="49"/>
      <c r="J14" s="40">
        <v>3</v>
      </c>
      <c r="K14" s="40"/>
      <c r="L14" s="40">
        <v>3</v>
      </c>
      <c r="M14" s="40"/>
      <c r="N14" s="40"/>
      <c r="O14" s="62"/>
      <c r="P14" s="49"/>
      <c r="Q14" s="41"/>
      <c r="R14" s="70">
        <f>PRODUCT(SUM(I14:Q14),H14)</f>
        <v>6</v>
      </c>
      <c r="S14" s="10"/>
      <c r="T14" s="1"/>
      <c r="U14" s="1"/>
      <c r="V14" s="5"/>
    </row>
    <row r="15" spans="1:22" x14ac:dyDescent="0.25">
      <c r="A15" s="8"/>
      <c r="B15" s="39"/>
      <c r="C15" s="39"/>
      <c r="D15" s="39"/>
      <c r="E15" s="39"/>
      <c r="F15" s="15"/>
      <c r="G15" s="44" t="s">
        <v>31</v>
      </c>
      <c r="H15" s="69">
        <f>COUNTIFS(D4:D1048559,"=3",E4:E1048559,"=3")</f>
        <v>1</v>
      </c>
      <c r="I15" s="48"/>
      <c r="J15" s="44">
        <v>4</v>
      </c>
      <c r="K15" s="44"/>
      <c r="L15" s="44">
        <v>4</v>
      </c>
      <c r="M15" s="44"/>
      <c r="N15" s="44"/>
      <c r="O15" s="63"/>
      <c r="P15" s="48"/>
      <c r="Q15" s="45"/>
      <c r="R15" s="70">
        <f>PRODUCT(SUM(I15:Q15),H15)</f>
        <v>8</v>
      </c>
      <c r="S15" s="10"/>
      <c r="T15" s="1"/>
      <c r="U15" s="1"/>
      <c r="V15" s="5"/>
    </row>
    <row r="16" spans="1:22" x14ac:dyDescent="0.25">
      <c r="A16" s="8"/>
      <c r="B16" s="33"/>
      <c r="C16" s="33"/>
      <c r="D16" s="33"/>
      <c r="E16" s="33"/>
      <c r="F16" s="15"/>
      <c r="G16" s="50" t="s">
        <v>22</v>
      </c>
      <c r="H16" s="80">
        <f>SUM(R5:R7,R9:R11,R13:R15)</f>
        <v>32</v>
      </c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10"/>
      <c r="T16" s="1"/>
      <c r="U16" s="1"/>
      <c r="V16" s="5"/>
    </row>
    <row r="17" spans="1:22" x14ac:dyDescent="0.25">
      <c r="A17" s="8"/>
      <c r="B17" s="39"/>
      <c r="C17" s="39"/>
      <c r="D17" s="39"/>
      <c r="E17" s="39"/>
      <c r="F17" s="15"/>
      <c r="G17" s="50" t="s">
        <v>16</v>
      </c>
      <c r="H17" s="75">
        <v>0.15</v>
      </c>
      <c r="I17" s="76"/>
      <c r="J17" s="65"/>
      <c r="K17" s="65"/>
      <c r="L17" s="65"/>
      <c r="M17" s="65"/>
      <c r="N17" s="65"/>
      <c r="O17" s="65"/>
      <c r="P17" s="65"/>
      <c r="Q17" s="64" t="s">
        <v>14</v>
      </c>
      <c r="R17" s="71">
        <f>SUM(H16,PRODUCT(H16,H17))</f>
        <v>36.799999999999997</v>
      </c>
      <c r="S17" s="10"/>
      <c r="T17" s="1"/>
      <c r="U17" s="1"/>
      <c r="V17" s="5"/>
    </row>
    <row r="18" spans="1:22" x14ac:dyDescent="0.25">
      <c r="A18" s="8"/>
      <c r="B18" s="33"/>
      <c r="C18" s="33"/>
      <c r="D18" s="33"/>
      <c r="E18" s="33"/>
      <c r="F18" s="15"/>
      <c r="G18" s="51" t="s">
        <v>18</v>
      </c>
      <c r="H18" s="74">
        <v>100</v>
      </c>
      <c r="I18" s="74"/>
      <c r="J18" s="66"/>
      <c r="K18" s="66"/>
      <c r="L18" s="66"/>
      <c r="M18" s="66"/>
      <c r="N18" s="66"/>
      <c r="O18" s="66"/>
      <c r="P18" s="66"/>
      <c r="Q18" s="52" t="s">
        <v>15</v>
      </c>
      <c r="R18" s="72">
        <f>PRODUCT(R17,H18)</f>
        <v>3679.9999999999995</v>
      </c>
      <c r="S18" s="10"/>
      <c r="T18" s="1"/>
      <c r="U18" s="1"/>
      <c r="V18" s="5"/>
    </row>
    <row r="19" spans="1:22" x14ac:dyDescent="0.25">
      <c r="A19" s="8"/>
      <c r="B19" s="39"/>
      <c r="C19" s="39"/>
      <c r="D19" s="39"/>
      <c r="E19" s="39"/>
      <c r="F19" s="14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6"/>
      <c r="T19" s="6"/>
      <c r="U19" s="6"/>
      <c r="V19" s="7"/>
    </row>
    <row r="20" spans="1:22" x14ac:dyDescent="0.25">
      <c r="A20" s="11"/>
      <c r="B20" s="33"/>
      <c r="C20" s="33"/>
      <c r="D20" s="33"/>
      <c r="E20" s="33"/>
      <c r="F20" s="16"/>
      <c r="G20" s="59"/>
    </row>
    <row r="21" spans="1:22" x14ac:dyDescent="0.25">
      <c r="A21" s="11"/>
      <c r="B21" s="39"/>
      <c r="C21" s="39"/>
      <c r="D21" s="39"/>
      <c r="E21" s="39"/>
      <c r="F21" s="16"/>
    </row>
    <row r="22" spans="1:22" x14ac:dyDescent="0.25">
      <c r="A22" s="11"/>
      <c r="B22" s="33"/>
      <c r="C22" s="33"/>
      <c r="D22" s="33"/>
      <c r="E22" s="33"/>
      <c r="F22" s="16"/>
    </row>
    <row r="23" spans="1:22" x14ac:dyDescent="0.25">
      <c r="A23" s="11"/>
      <c r="B23" s="39"/>
      <c r="C23" s="39"/>
      <c r="D23" s="39"/>
      <c r="E23" s="39"/>
      <c r="F23" s="16"/>
    </row>
    <row r="24" spans="1:22" x14ac:dyDescent="0.25">
      <c r="A24" s="11"/>
      <c r="B24" s="33"/>
      <c r="C24" s="33"/>
      <c r="D24" s="33"/>
      <c r="E24" s="33"/>
      <c r="F24" s="16"/>
    </row>
    <row r="25" spans="1:22" x14ac:dyDescent="0.25">
      <c r="A25" s="11"/>
      <c r="B25" s="39"/>
      <c r="C25" s="39"/>
      <c r="D25" s="39"/>
      <c r="E25" s="39"/>
      <c r="F25" s="16"/>
    </row>
    <row r="26" spans="1:22" x14ac:dyDescent="0.25">
      <c r="A26" s="11"/>
      <c r="B26" s="33"/>
      <c r="C26" s="33"/>
      <c r="D26" s="33"/>
      <c r="E26" s="33"/>
      <c r="F26" s="16"/>
    </row>
    <row r="27" spans="1:22" x14ac:dyDescent="0.25">
      <c r="A27" s="11"/>
      <c r="B27" s="39"/>
      <c r="C27" s="39"/>
      <c r="D27" s="39"/>
      <c r="E27" s="39"/>
      <c r="F27" s="16"/>
    </row>
    <row r="28" spans="1:22" x14ac:dyDescent="0.25">
      <c r="A28" s="11"/>
      <c r="B28" s="33"/>
      <c r="C28" s="33"/>
      <c r="D28" s="33"/>
      <c r="E28" s="33"/>
      <c r="F28" s="16"/>
    </row>
    <row r="29" spans="1:22" x14ac:dyDescent="0.25">
      <c r="A29" s="11"/>
      <c r="B29" s="39"/>
      <c r="C29" s="39"/>
      <c r="D29" s="39"/>
      <c r="E29" s="39"/>
      <c r="F29" s="16"/>
    </row>
    <row r="30" spans="1:22" x14ac:dyDescent="0.25">
      <c r="A30" s="11"/>
      <c r="B30" s="33"/>
      <c r="C30" s="33"/>
      <c r="D30" s="33"/>
      <c r="E30" s="33"/>
      <c r="F30" s="16"/>
    </row>
    <row r="31" spans="1:22" x14ac:dyDescent="0.25">
      <c r="A31" s="11"/>
      <c r="B31" s="39"/>
      <c r="C31" s="39"/>
      <c r="D31" s="39"/>
      <c r="E31" s="39"/>
      <c r="F31" s="16"/>
    </row>
    <row r="32" spans="1:22" x14ac:dyDescent="0.25">
      <c r="A32" s="11"/>
      <c r="B32" s="33"/>
      <c r="C32" s="33"/>
      <c r="D32" s="33"/>
      <c r="E32" s="33"/>
      <c r="F32" s="16"/>
    </row>
    <row r="33" spans="1:6" x14ac:dyDescent="0.25">
      <c r="A33" s="11"/>
      <c r="B33" s="39"/>
      <c r="C33" s="39"/>
      <c r="D33" s="39"/>
      <c r="E33" s="39"/>
      <c r="F33" s="16"/>
    </row>
    <row r="34" spans="1:6" x14ac:dyDescent="0.25">
      <c r="A34" s="11"/>
      <c r="B34" s="33"/>
      <c r="C34" s="33"/>
      <c r="D34" s="33"/>
      <c r="E34" s="33"/>
      <c r="F34" s="16"/>
    </row>
    <row r="35" spans="1:6" x14ac:dyDescent="0.25">
      <c r="A35" s="11"/>
      <c r="B35" s="39"/>
      <c r="C35" s="39"/>
      <c r="D35" s="39"/>
      <c r="E35" s="39"/>
      <c r="F35" s="16"/>
    </row>
    <row r="36" spans="1:6" x14ac:dyDescent="0.25">
      <c r="A36" s="11"/>
      <c r="B36" s="33"/>
      <c r="C36" s="33"/>
      <c r="D36" s="33"/>
      <c r="E36" s="33"/>
      <c r="F36" s="17"/>
    </row>
    <row r="37" spans="1:6" x14ac:dyDescent="0.25">
      <c r="A37" s="11"/>
      <c r="B37" s="39"/>
      <c r="C37" s="39"/>
      <c r="D37" s="39"/>
      <c r="E37" s="39"/>
      <c r="F37" s="17"/>
    </row>
    <row r="38" spans="1:6" x14ac:dyDescent="0.25">
      <c r="A38" s="11"/>
      <c r="B38" s="33"/>
      <c r="C38" s="33"/>
      <c r="D38" s="33"/>
      <c r="E38" s="33"/>
      <c r="F38" s="17"/>
    </row>
    <row r="39" spans="1:6" x14ac:dyDescent="0.25">
      <c r="A39" s="11"/>
      <c r="B39" s="39"/>
      <c r="C39" s="39"/>
      <c r="D39" s="39"/>
      <c r="E39" s="39"/>
      <c r="F39" s="17"/>
    </row>
    <row r="40" spans="1:6" x14ac:dyDescent="0.25">
      <c r="A40" s="11"/>
      <c r="B40" s="33"/>
      <c r="C40" s="33"/>
      <c r="D40" s="33"/>
      <c r="E40" s="33"/>
      <c r="F40" s="17"/>
    </row>
    <row r="41" spans="1:6" x14ac:dyDescent="0.25">
      <c r="A41" s="11"/>
      <c r="B41" s="39"/>
      <c r="C41" s="39"/>
      <c r="D41" s="39"/>
      <c r="E41" s="39"/>
      <c r="F41" s="17"/>
    </row>
    <row r="42" spans="1:6" x14ac:dyDescent="0.25">
      <c r="A42" s="11"/>
      <c r="B42" s="33"/>
      <c r="C42" s="33"/>
      <c r="D42" s="33"/>
      <c r="E42" s="33"/>
      <c r="F42" s="17"/>
    </row>
    <row r="43" spans="1:6" x14ac:dyDescent="0.25">
      <c r="A43" s="11"/>
      <c r="B43" s="39"/>
      <c r="C43" s="39"/>
      <c r="D43" s="39"/>
      <c r="E43" s="39"/>
      <c r="F43" s="17"/>
    </row>
    <row r="44" spans="1:6" x14ac:dyDescent="0.25">
      <c r="A44" s="11"/>
      <c r="B44" s="33"/>
      <c r="C44" s="33"/>
      <c r="D44" s="33"/>
      <c r="E44" s="33"/>
      <c r="F44" s="17"/>
    </row>
    <row r="45" spans="1:6" x14ac:dyDescent="0.25">
      <c r="A45" s="11"/>
      <c r="B45" s="39"/>
      <c r="C45" s="39"/>
      <c r="D45" s="39"/>
      <c r="E45" s="39"/>
      <c r="F45" s="17"/>
    </row>
    <row r="46" spans="1:6" x14ac:dyDescent="0.25">
      <c r="A46" s="11"/>
      <c r="B46" s="33"/>
      <c r="C46" s="33"/>
      <c r="D46" s="33"/>
      <c r="E46" s="33"/>
      <c r="F46" s="17"/>
    </row>
    <row r="47" spans="1:6" x14ac:dyDescent="0.25">
      <c r="A47" s="11"/>
      <c r="B47" s="39"/>
      <c r="C47" s="39"/>
      <c r="D47" s="39"/>
      <c r="E47" s="39"/>
      <c r="F47" s="17"/>
    </row>
    <row r="48" spans="1:6" x14ac:dyDescent="0.25">
      <c r="A48" s="11"/>
      <c r="B48" s="33"/>
      <c r="C48" s="33"/>
      <c r="D48" s="33"/>
      <c r="E48" s="33"/>
      <c r="F48" s="17"/>
    </row>
    <row r="49" spans="1:6" x14ac:dyDescent="0.25">
      <c r="A49" s="11"/>
      <c r="B49" s="39"/>
      <c r="C49" s="39"/>
      <c r="D49" s="39"/>
      <c r="E49" s="39"/>
      <c r="F49" s="17"/>
    </row>
    <row r="50" spans="1:6" x14ac:dyDescent="0.25">
      <c r="A50" s="11"/>
      <c r="B50" s="33"/>
      <c r="C50" s="33"/>
      <c r="D50" s="33"/>
      <c r="E50" s="33"/>
      <c r="F50" s="16"/>
    </row>
    <row r="51" spans="1:6" x14ac:dyDescent="0.25">
      <c r="A51" s="11"/>
      <c r="B51" s="39"/>
      <c r="C51" s="39"/>
      <c r="D51" s="39"/>
      <c r="E51" s="39"/>
      <c r="F51" s="16"/>
    </row>
    <row r="52" spans="1:6" x14ac:dyDescent="0.25">
      <c r="A52" s="11"/>
      <c r="B52" s="33"/>
      <c r="C52" s="33"/>
      <c r="D52" s="33"/>
      <c r="E52" s="33"/>
      <c r="F52" s="16"/>
    </row>
    <row r="53" spans="1:6" x14ac:dyDescent="0.25">
      <c r="A53" s="11"/>
      <c r="B53" s="39"/>
      <c r="C53" s="39"/>
      <c r="D53" s="39"/>
      <c r="E53" s="39"/>
      <c r="F53" s="16"/>
    </row>
    <row r="54" spans="1:6" x14ac:dyDescent="0.25">
      <c r="A54" s="11"/>
      <c r="B54" s="33"/>
      <c r="C54" s="33"/>
      <c r="D54" s="33"/>
      <c r="E54" s="33"/>
      <c r="F54" s="16"/>
    </row>
    <row r="55" spans="1:6" x14ac:dyDescent="0.25">
      <c r="A55" s="11"/>
      <c r="B55" s="39"/>
      <c r="C55" s="39"/>
      <c r="D55" s="39"/>
      <c r="E55" s="39"/>
      <c r="F55" s="16"/>
    </row>
    <row r="56" spans="1:6" x14ac:dyDescent="0.25">
      <c r="A56" s="11"/>
      <c r="B56" s="33"/>
      <c r="C56" s="33"/>
      <c r="D56" s="33"/>
      <c r="E56" s="33"/>
      <c r="F56" s="16"/>
    </row>
    <row r="57" spans="1:6" x14ac:dyDescent="0.25">
      <c r="A57" s="11"/>
      <c r="B57" s="39"/>
      <c r="C57" s="39"/>
      <c r="D57" s="39"/>
      <c r="E57" s="39"/>
      <c r="F57" s="16"/>
    </row>
    <row r="58" spans="1:6" x14ac:dyDescent="0.25">
      <c r="A58" s="11"/>
      <c r="B58" s="33"/>
      <c r="C58" s="33"/>
      <c r="D58" s="33"/>
      <c r="E58" s="33"/>
      <c r="F58" s="16"/>
    </row>
    <row r="59" spans="1:6" x14ac:dyDescent="0.25">
      <c r="A59" s="11"/>
      <c r="B59" s="39"/>
      <c r="C59" s="39"/>
      <c r="D59" s="39"/>
      <c r="E59" s="39"/>
      <c r="F59" s="16"/>
    </row>
    <row r="60" spans="1:6" x14ac:dyDescent="0.25">
      <c r="A60" s="11"/>
      <c r="B60" s="33"/>
      <c r="C60" s="33"/>
      <c r="D60" s="33"/>
      <c r="E60" s="33"/>
      <c r="F60" s="16"/>
    </row>
    <row r="61" spans="1:6" x14ac:dyDescent="0.25">
      <c r="A61" s="11"/>
      <c r="B61" s="39"/>
      <c r="C61" s="39"/>
      <c r="D61" s="39"/>
      <c r="E61" s="39"/>
      <c r="F61" s="16"/>
    </row>
    <row r="62" spans="1:6" x14ac:dyDescent="0.25">
      <c r="A62" s="11"/>
      <c r="B62" s="33"/>
      <c r="C62" s="33"/>
      <c r="D62" s="33"/>
      <c r="E62" s="33"/>
      <c r="F62" s="16"/>
    </row>
    <row r="63" spans="1:6" x14ac:dyDescent="0.25">
      <c r="A63" s="11"/>
      <c r="B63" s="39"/>
      <c r="C63" s="39"/>
      <c r="D63" s="39"/>
      <c r="E63" s="39"/>
      <c r="F63" s="16"/>
    </row>
    <row r="64" spans="1:6" x14ac:dyDescent="0.25">
      <c r="A64" s="11"/>
      <c r="B64" s="33"/>
      <c r="C64" s="33"/>
      <c r="D64" s="33"/>
      <c r="E64" s="33"/>
      <c r="F64" s="16"/>
    </row>
    <row r="65" spans="1:6" x14ac:dyDescent="0.25">
      <c r="A65" s="11"/>
      <c r="B65" s="39"/>
      <c r="C65" s="39"/>
      <c r="D65" s="39"/>
      <c r="E65" s="39"/>
      <c r="F65" s="16"/>
    </row>
    <row r="66" spans="1:6" x14ac:dyDescent="0.25">
      <c r="A66" s="11"/>
      <c r="B66" s="33"/>
      <c r="C66" s="33"/>
      <c r="D66" s="33"/>
      <c r="E66" s="33"/>
      <c r="F66" s="16"/>
    </row>
    <row r="67" spans="1:6" x14ac:dyDescent="0.25">
      <c r="A67" s="11"/>
      <c r="B67" s="39"/>
      <c r="C67" s="39"/>
      <c r="D67" s="39"/>
      <c r="E67" s="39"/>
      <c r="F67" s="16"/>
    </row>
    <row r="68" spans="1:6" x14ac:dyDescent="0.25">
      <c r="A68" s="11"/>
      <c r="B68" s="33"/>
      <c r="C68" s="33"/>
      <c r="D68" s="33"/>
      <c r="E68" s="33"/>
      <c r="F68" s="16"/>
    </row>
    <row r="69" spans="1:6" x14ac:dyDescent="0.25">
      <c r="A69" s="11"/>
      <c r="B69" s="39"/>
      <c r="C69" s="39"/>
      <c r="D69" s="39"/>
      <c r="E69" s="39"/>
      <c r="F69" s="16"/>
    </row>
    <row r="70" spans="1:6" x14ac:dyDescent="0.25">
      <c r="A70" s="11"/>
      <c r="B70" s="33"/>
      <c r="C70" s="33"/>
      <c r="D70" s="33"/>
      <c r="E70" s="33"/>
      <c r="F70" s="16"/>
    </row>
    <row r="71" spans="1:6" x14ac:dyDescent="0.25">
      <c r="A71" s="11"/>
      <c r="B71" s="39"/>
      <c r="C71" s="39"/>
      <c r="D71" s="39"/>
      <c r="E71" s="39"/>
      <c r="F71" s="16"/>
    </row>
    <row r="72" spans="1:6" x14ac:dyDescent="0.25">
      <c r="A72" s="11"/>
      <c r="B72" s="33"/>
      <c r="C72" s="33"/>
      <c r="D72" s="33"/>
      <c r="E72" s="33"/>
      <c r="F72" s="16"/>
    </row>
    <row r="73" spans="1:6" x14ac:dyDescent="0.25">
      <c r="A73" s="11"/>
      <c r="B73" s="39"/>
      <c r="C73" s="39"/>
      <c r="D73" s="39"/>
      <c r="E73" s="39"/>
      <c r="F73" s="16"/>
    </row>
    <row r="74" spans="1:6" x14ac:dyDescent="0.25">
      <c r="A74" s="11"/>
      <c r="B74" s="33"/>
      <c r="C74" s="33"/>
      <c r="D74" s="33"/>
      <c r="E74" s="33"/>
      <c r="F74" s="16"/>
    </row>
    <row r="75" spans="1:6" x14ac:dyDescent="0.25">
      <c r="A75" s="11"/>
      <c r="B75" s="39"/>
      <c r="C75" s="39"/>
      <c r="D75" s="39"/>
      <c r="E75" s="39"/>
      <c r="F75" s="16"/>
    </row>
    <row r="76" spans="1:6" x14ac:dyDescent="0.25">
      <c r="A76" s="11"/>
      <c r="B76" s="33"/>
      <c r="C76" s="33"/>
      <c r="D76" s="33"/>
      <c r="E76" s="33"/>
      <c r="F76" s="16"/>
    </row>
    <row r="77" spans="1:6" x14ac:dyDescent="0.25">
      <c r="A77" s="11"/>
      <c r="B77" s="39"/>
      <c r="C77" s="39"/>
      <c r="D77" s="39"/>
      <c r="E77" s="39"/>
      <c r="F77" s="16"/>
    </row>
    <row r="78" spans="1:6" x14ac:dyDescent="0.25">
      <c r="A78" s="11"/>
      <c r="B78" s="33"/>
      <c r="C78" s="33"/>
      <c r="D78" s="33"/>
      <c r="E78" s="33"/>
      <c r="F78" s="16"/>
    </row>
    <row r="79" spans="1:6" x14ac:dyDescent="0.25">
      <c r="A79" s="11"/>
      <c r="B79" s="39"/>
      <c r="C79" s="39"/>
      <c r="D79" s="39"/>
      <c r="E79" s="39"/>
      <c r="F79" s="16"/>
    </row>
    <row r="80" spans="1:6" x14ac:dyDescent="0.25">
      <c r="A80" s="11"/>
      <c r="B80" s="33"/>
      <c r="C80" s="33"/>
      <c r="D80" s="33"/>
      <c r="E80" s="33"/>
      <c r="F80" s="16"/>
    </row>
    <row r="81" spans="1:6" x14ac:dyDescent="0.25">
      <c r="A81" s="11"/>
      <c r="B81" s="39"/>
      <c r="C81" s="39"/>
      <c r="D81" s="39"/>
      <c r="E81" s="39"/>
      <c r="F81" s="16"/>
    </row>
    <row r="82" spans="1:6" x14ac:dyDescent="0.25">
      <c r="A82" s="11"/>
      <c r="B82" s="33"/>
      <c r="C82" s="33"/>
      <c r="D82" s="33"/>
      <c r="E82" s="33"/>
      <c r="F82" s="16"/>
    </row>
    <row r="83" spans="1:6" x14ac:dyDescent="0.25">
      <c r="A83" s="11"/>
      <c r="B83" s="39"/>
      <c r="C83" s="39"/>
      <c r="D83" s="39"/>
      <c r="E83" s="39"/>
      <c r="F83" s="16"/>
    </row>
    <row r="84" spans="1:6" x14ac:dyDescent="0.25">
      <c r="A84" s="11"/>
      <c r="B84" s="33"/>
      <c r="C84" s="33"/>
      <c r="D84" s="33"/>
      <c r="E84" s="33"/>
      <c r="F84" s="16"/>
    </row>
    <row r="85" spans="1:6" x14ac:dyDescent="0.25">
      <c r="A85" s="11"/>
      <c r="B85" s="39"/>
      <c r="C85" s="39"/>
      <c r="D85" s="39"/>
      <c r="E85" s="39"/>
      <c r="F85" s="16"/>
    </row>
    <row r="86" spans="1:6" x14ac:dyDescent="0.25">
      <c r="A86" s="11"/>
      <c r="B86" s="33"/>
      <c r="C86" s="33"/>
      <c r="D86" s="33"/>
      <c r="E86" s="33"/>
      <c r="F86" s="16"/>
    </row>
    <row r="87" spans="1:6" x14ac:dyDescent="0.25">
      <c r="A87" s="11"/>
      <c r="B87" s="39"/>
      <c r="C87" s="39"/>
      <c r="D87" s="39"/>
      <c r="E87" s="39"/>
      <c r="F87" s="16"/>
    </row>
    <row r="88" spans="1:6" x14ac:dyDescent="0.25">
      <c r="A88" s="11"/>
      <c r="B88" s="33"/>
      <c r="C88" s="33"/>
      <c r="D88" s="33"/>
      <c r="E88" s="33"/>
      <c r="F88" s="16"/>
    </row>
    <row r="89" spans="1:6" x14ac:dyDescent="0.25">
      <c r="A89" s="11"/>
      <c r="B89" s="39"/>
      <c r="C89" s="39"/>
      <c r="D89" s="39"/>
      <c r="E89" s="39"/>
      <c r="F89" s="16"/>
    </row>
    <row r="90" spans="1:6" x14ac:dyDescent="0.25">
      <c r="A90" s="11"/>
      <c r="B90" s="33"/>
      <c r="C90" s="33"/>
      <c r="D90" s="33"/>
      <c r="E90" s="33"/>
      <c r="F90" s="16"/>
    </row>
    <row r="91" spans="1:6" x14ac:dyDescent="0.25">
      <c r="A91" s="11"/>
      <c r="B91" s="39"/>
      <c r="C91" s="39"/>
      <c r="D91" s="39"/>
      <c r="E91" s="39"/>
      <c r="F91" s="16"/>
    </row>
    <row r="92" spans="1:6" x14ac:dyDescent="0.25">
      <c r="A92" s="11"/>
      <c r="B92" s="33"/>
      <c r="C92" s="33"/>
      <c r="D92" s="33"/>
      <c r="E92" s="33"/>
      <c r="F92" s="16"/>
    </row>
    <row r="93" spans="1:6" x14ac:dyDescent="0.25">
      <c r="A93" s="11"/>
      <c r="B93" s="39"/>
      <c r="C93" s="39"/>
      <c r="D93" s="39"/>
      <c r="E93" s="39"/>
      <c r="F93" s="16"/>
    </row>
    <row r="94" spans="1:6" x14ac:dyDescent="0.25">
      <c r="A94" s="11"/>
      <c r="B94" s="33"/>
      <c r="C94" s="33"/>
      <c r="D94" s="33"/>
      <c r="E94" s="33"/>
      <c r="F94" s="16"/>
    </row>
    <row r="95" spans="1:6" x14ac:dyDescent="0.25">
      <c r="A95" s="11"/>
      <c r="B95" s="39"/>
      <c r="C95" s="39"/>
      <c r="D95" s="39"/>
      <c r="E95" s="39"/>
      <c r="F95" s="16"/>
    </row>
    <row r="96" spans="1:6" x14ac:dyDescent="0.25">
      <c r="A96" s="11"/>
      <c r="B96" s="33"/>
      <c r="C96" s="33"/>
      <c r="D96" s="33"/>
      <c r="E96" s="33"/>
      <c r="F96" s="16"/>
    </row>
    <row r="97" spans="1:6" x14ac:dyDescent="0.25">
      <c r="A97" s="11"/>
      <c r="B97" s="39"/>
      <c r="C97" s="39"/>
      <c r="D97" s="39"/>
      <c r="E97" s="39"/>
      <c r="F97" s="16"/>
    </row>
    <row r="98" spans="1:6" x14ac:dyDescent="0.25">
      <c r="A98" s="11"/>
      <c r="B98" s="33"/>
      <c r="C98" s="33"/>
      <c r="D98" s="33"/>
      <c r="E98" s="33"/>
      <c r="F98" s="16"/>
    </row>
    <row r="99" spans="1:6" x14ac:dyDescent="0.25">
      <c r="A99" s="11"/>
      <c r="B99" s="39"/>
      <c r="C99" s="39"/>
      <c r="D99" s="39"/>
      <c r="E99" s="39"/>
      <c r="F99" s="16"/>
    </row>
    <row r="100" spans="1:6" x14ac:dyDescent="0.25">
      <c r="A100" s="12"/>
      <c r="B100" s="12"/>
      <c r="C100" s="12"/>
      <c r="D100" s="12"/>
      <c r="E100" s="12"/>
      <c r="F100" s="13"/>
    </row>
    <row r="1048576" spans="16384:16384" ht="15.75" x14ac:dyDescent="0.25">
      <c r="XFD1048576" s="73" t="s">
        <v>32</v>
      </c>
    </row>
  </sheetData>
  <mergeCells count="11">
    <mergeCell ref="T7:U7"/>
    <mergeCell ref="B2:E2"/>
    <mergeCell ref="G2:R2"/>
    <mergeCell ref="T2:U2"/>
    <mergeCell ref="T3:U3"/>
    <mergeCell ref="G4:R4"/>
    <mergeCell ref="H18:I18"/>
    <mergeCell ref="H17:I17"/>
    <mergeCell ref="G8:R8"/>
    <mergeCell ref="G12:R12"/>
    <mergeCell ref="H16:R16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gomez</dc:creator>
  <cp:lastModifiedBy>julio gomez</cp:lastModifiedBy>
  <dcterms:created xsi:type="dcterms:W3CDTF">2018-09-05T20:26:43Z</dcterms:created>
  <dcterms:modified xsi:type="dcterms:W3CDTF">2018-09-25T20:56:24Z</dcterms:modified>
</cp:coreProperties>
</file>