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29" i="1"/>
  <c r="F32" s="1"/>
  <c r="H32" s="1"/>
  <c r="F25"/>
  <c r="F24"/>
  <c r="F31" s="1"/>
  <c r="F49" s="1"/>
  <c r="H49" s="1"/>
  <c r="F38"/>
  <c r="F41" s="1"/>
  <c r="H41" s="1"/>
  <c r="F39"/>
  <c r="F42" s="1"/>
  <c r="H42" s="1"/>
  <c r="F28"/>
  <c r="H31" l="1"/>
  <c r="F50"/>
  <c r="H50" s="1"/>
</calcChain>
</file>

<file path=xl/sharedStrings.xml><?xml version="1.0" encoding="utf-8"?>
<sst xmlns="http://schemas.openxmlformats.org/spreadsheetml/2006/main" count="72" uniqueCount="10">
  <si>
    <t>Area Proceso</t>
  </si>
  <si>
    <t>CUMPLE</t>
  </si>
  <si>
    <t>NO CUMPLE</t>
  </si>
  <si>
    <t>SG</t>
  </si>
  <si>
    <t>SP</t>
  </si>
  <si>
    <t>PP</t>
  </si>
  <si>
    <t>PMC</t>
  </si>
  <si>
    <t>REQM</t>
  </si>
  <si>
    <t>SI CUMPLE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</si>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</sst>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  <xf numFmtId="0" fontId="2" fillId="3" borderId="0" xfId="0" applyFont="1" applyFill="1"/>
    <xf numFmtId="0" fontId="0" fillId="0" borderId="0" xfId="0" applyFill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chart>
    <c:title>
      <c:tx>
        <c:rich>
          <a:bodyPr/>
          <a:lstStyle/>
          <a:p>
            <a:pPr>
              <a:defRPr/>
            </a:pPr>
            <a:r>
              <a:rPr lang="es-PE"/>
              <a:t>PMC</a:t>
            </a:r>
          </a:p>
        </c:rich>
      </c:tx>
      <c:layout>
        <c:manualLayout>
          <c:xMode val="edge"/>
          <c:yMode val="edge"/>
          <c:x val="0.43376311537700124"/>
          <c:y val="7.2632944228274973E-2"/>
        </c:manualLayout>
      </c:layout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dLbl>
              <c:idx val="0"/>
              <c:layout>
                <c:manualLayout>
                  <c:x val="-0.15012459209022236"/>
                  <c:y val="4.5143948446132946E-2"/>
                </c:manualLayout>
              </c:layout>
              <c:showVal val="1"/>
            </c:dLbl>
            <c:dLbl>
              <c:idx val="1"/>
              <c:layout>
                <c:manualLayout>
                  <c:x val="0.18633229240505519"/>
                  <c:y val="-0.14930563640634414"/>
                </c:manualLayout>
              </c:layout>
              <c:showVal val="1"/>
            </c:dLbl>
            <c:txPr>
              <a:bodyPr/>
              <a:lstStyle/>
              <a:p>
                <a:pPr>
                  <a:defRPr sz="1200" b="1" i="0" baseline="0">
                    <a:solidFill>
                      <a:schemeClr val="bg1"/>
                    </a:solidFill>
                  </a:defRPr>
                </a:pPr>
                <a:endParaRPr lang="es-PE"/>
              </a:p>
            </c:txPr>
            <c:showVal val="1"/>
            <c:showLeaderLines val="1"/>
          </c:dLbls>
          <c:cat>
            <c:strRef>
              <c:f>Hoja1!$G$31:$G$32</c:f>
              <c:strCache>
                <c:ptCount val="2"/>
                <c:pt idx="0">
                  <c:v>SI CUMPLE</c:v>
                </c:pt>
                <c:pt idx="1">
                  <c:v>NO CUMPLE</c:v>
                </c:pt>
              </c:strCache>
            </c:strRef>
          </c:cat>
          <c:val>
            <c:numRef>
              <c:f>Hoja1!$H$31:$H$32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chart>
    <c:title>
      <c:tx>
        <c:rich>
          <a:bodyPr/>
          <a:lstStyle/>
          <a:p>
            <a:pPr>
              <a:defRPr/>
            </a:pPr>
            <a:r>
              <a:rPr lang="es-PE"/>
              <a:t>REQM</a:t>
            </a:r>
          </a:p>
        </c:rich>
      </c:tx>
      <c:layout/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8.4552845528455281E-2"/>
          <c:y val="0.12266666666666666"/>
          <c:w val="0.63294462582421096"/>
          <c:h val="0.80800000000000005"/>
        </c:manualLayout>
      </c:layout>
      <c:pie3DChart>
        <c:varyColors val="1"/>
        <c:ser>
          <c:idx val="0"/>
          <c:order val="0"/>
          <c:dLbls>
            <c:dLbl>
              <c:idx val="0"/>
              <c:layout>
                <c:manualLayout>
                  <c:x val="-0.1263962614429294"/>
                  <c:y val="0.12042498687664042"/>
                </c:manualLayout>
              </c:layout>
              <c:showVal val="1"/>
            </c:dLbl>
            <c:dLbl>
              <c:idx val="1"/>
              <c:layout>
                <c:manualLayout>
                  <c:x val="0.1717810639523718"/>
                  <c:y val="-0.28379254593175851"/>
                </c:manualLayout>
              </c:layout>
              <c:showVal val="1"/>
            </c:dLbl>
            <c:txPr>
              <a:bodyPr/>
              <a:lstStyle/>
              <a:p>
                <a:pPr>
                  <a:defRPr sz="1200" b="1" i="0" baseline="0">
                    <a:solidFill>
                      <a:schemeClr val="bg1"/>
                    </a:solidFill>
                  </a:defRPr>
                </a:pPr>
                <a:endParaRPr lang="es-PE"/>
              </a:p>
            </c:txPr>
            <c:showVal val="1"/>
            <c:showLeaderLines val="1"/>
          </c:dLbls>
          <c:cat>
            <c:strRef>
              <c:f>Hoja1!$G$41:$G$42</c:f>
              <c:strCache>
                <c:ptCount val="2"/>
                <c:pt idx="0">
                  <c:v>SI CUMPLE</c:v>
                </c:pt>
                <c:pt idx="1">
                  <c:v>NO CUMPLE</c:v>
                </c:pt>
              </c:strCache>
            </c:strRef>
          </c:cat>
          <c:val>
            <c:numRef>
              <c:f>Hoja1!$H$41:$H$42</c:f>
              <c:numCache>
                <c:formatCode>0%</c:formatCode>
                <c:ptCount val="2"/>
                <c:pt idx="0">
                  <c:v>0.2</c:v>
                </c:pt>
                <c:pt idx="1">
                  <c:v>0.8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19</xdr:row>
      <xdr:rowOff>9525</xdr:rowOff>
    </xdr:from>
    <xdr:to>
      <xdr:col>14</xdr:col>
      <xdr:colOff>104775</xdr:colOff>
      <xdr:row>31</xdr:row>
      <xdr:rowOff>171450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33</xdr:row>
      <xdr:rowOff>9525</xdr:rowOff>
    </xdr:from>
    <xdr:to>
      <xdr:col>14</xdr:col>
      <xdr:colOff>104775</xdr:colOff>
      <xdr:row>45</xdr:row>
      <xdr:rowOff>104775</xdr:rowOff>
    </xdr:to>
    <xdr:graphicFrame macro="">
      <xdr:nvGraphicFramePr>
        <xdr:cNvPr id="16" name="1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28" workbookViewId="0">
      <selection activeCell="K52" sqref="K52"/>
    </sheetView>
  </sheetViews>
  <sheetFormatPr baseColWidth="10" defaultRowHeight="15"/>
  <cols>
    <col min="1" max="1" width="7.85546875" customWidth="1"/>
    <col min="2" max="2" width="7.42578125" customWidth="1"/>
    <col min="3" max="3" width="6.42578125" customWidth="1"/>
    <col min="4" max="4" width="12.7109375" customWidth="1"/>
    <col min="6" max="6" width="6.140625" customWidth="1"/>
    <col min="7" max="7" width="14.28515625" customWidth="1"/>
    <col min="8" max="8" width="6.42578125" customWidth="1"/>
  </cols>
  <sheetData>
    <row r="1" spans="1:4" ht="45">
      <c r="A1" s="3" t="s">
        <v>0</v>
      </c>
      <c r="B1" s="4" t="s">
        <v>3</v>
      </c>
      <c r="C1" s="4" t="s">
        <v>4</v>
      </c>
      <c r="D1" s="4" t="s">
        <v>1</v>
      </c>
    </row>
    <row r="2" spans="1:4">
      <c r="A2" s="5" t="s">
        <v>5</v>
      </c>
      <c r="B2" s="6">
        <v>1</v>
      </c>
      <c r="C2" s="6">
        <v>1</v>
      </c>
      <c r="D2" s="6"/>
    </row>
    <row r="3" spans="1:4">
      <c r="A3" s="5" t="s">
        <v>5</v>
      </c>
      <c r="B3" s="6">
        <v>1</v>
      </c>
      <c r="C3" s="6">
        <v>2</v>
      </c>
      <c r="D3" s="6"/>
    </row>
    <row r="4" spans="1:4">
      <c r="A4" s="5" t="s">
        <v>5</v>
      </c>
      <c r="B4" s="6">
        <v>1</v>
      </c>
      <c r="C4" s="6">
        <v>3</v>
      </c>
      <c r="D4" s="6"/>
    </row>
    <row r="5" spans="1:4">
      <c r="A5" s="5" t="s">
        <v>5</v>
      </c>
      <c r="B5" s="6">
        <v>1</v>
      </c>
      <c r="C5" s="6">
        <v>4</v>
      </c>
      <c r="D5" s="6"/>
    </row>
    <row r="6" spans="1:4">
      <c r="B6" s="1"/>
      <c r="C6" s="1"/>
      <c r="D6" s="1"/>
    </row>
    <row r="7" spans="1:4">
      <c r="A7" s="5" t="s">
        <v>5</v>
      </c>
      <c r="B7" s="6">
        <v>2</v>
      </c>
      <c r="C7" s="6">
        <v>1</v>
      </c>
      <c r="D7" s="5"/>
    </row>
    <row r="8" spans="1:4">
      <c r="A8" s="5" t="s">
        <v>5</v>
      </c>
      <c r="B8" s="6">
        <v>2</v>
      </c>
      <c r="C8" s="6">
        <v>2</v>
      </c>
      <c r="D8" s="5"/>
    </row>
    <row r="9" spans="1:4">
      <c r="A9" s="5" t="s">
        <v>5</v>
      </c>
      <c r="B9" s="6">
        <v>2</v>
      </c>
      <c r="C9" s="6">
        <v>3</v>
      </c>
      <c r="D9" s="5"/>
    </row>
    <row r="10" spans="1:4">
      <c r="A10" s="5" t="s">
        <v>5</v>
      </c>
      <c r="B10" s="6">
        <v>2</v>
      </c>
      <c r="C10" s="6">
        <v>4</v>
      </c>
      <c r="D10" s="5"/>
    </row>
    <row r="11" spans="1:4">
      <c r="A11" s="5" t="s">
        <v>5</v>
      </c>
      <c r="B11" s="6">
        <v>2</v>
      </c>
      <c r="C11" s="6">
        <v>5</v>
      </c>
      <c r="D11" s="5"/>
    </row>
    <row r="12" spans="1:4">
      <c r="A12" s="5" t="s">
        <v>5</v>
      </c>
      <c r="B12" s="6">
        <v>2</v>
      </c>
      <c r="C12" s="6">
        <v>6</v>
      </c>
      <c r="D12" s="5"/>
    </row>
    <row r="13" spans="1:4">
      <c r="A13" s="5" t="s">
        <v>5</v>
      </c>
      <c r="B13" s="6">
        <v>2</v>
      </c>
      <c r="C13" s="6">
        <v>7</v>
      </c>
      <c r="D13" s="5"/>
    </row>
    <row r="15" spans="1:4">
      <c r="A15" s="5" t="s">
        <v>5</v>
      </c>
      <c r="B15" s="6">
        <v>3</v>
      </c>
      <c r="C15" s="6">
        <v>1</v>
      </c>
      <c r="D15" s="5"/>
    </row>
    <row r="16" spans="1:4">
      <c r="A16" s="5" t="s">
        <v>5</v>
      </c>
      <c r="B16" s="6">
        <v>3</v>
      </c>
      <c r="C16" s="6">
        <v>2</v>
      </c>
      <c r="D16" s="5"/>
    </row>
    <row r="17" spans="1:8">
      <c r="A17" s="5" t="s">
        <v>5</v>
      </c>
      <c r="B17" s="6">
        <v>3</v>
      </c>
      <c r="C17" s="6">
        <v>3</v>
      </c>
      <c r="D17" s="5"/>
    </row>
    <row r="19" spans="1:8">
      <c r="A19" s="5" t="s">
        <v>6</v>
      </c>
      <c r="B19" s="6">
        <v>1</v>
      </c>
      <c r="C19" s="6">
        <v>1</v>
      </c>
      <c r="D19" s="5" t="s">
        <v>2</v>
      </c>
    </row>
    <row r="20" spans="1:8">
      <c r="A20" s="5" t="s">
        <v>6</v>
      </c>
      <c r="B20" s="6">
        <v>1</v>
      </c>
      <c r="C20" s="6">
        <v>2</v>
      </c>
      <c r="D20" s="5" t="s">
        <v>2</v>
      </c>
    </row>
    <row r="21" spans="1:8">
      <c r="A21" s="5" t="s">
        <v>6</v>
      </c>
      <c r="B21" s="6">
        <v>1</v>
      </c>
      <c r="C21" s="6">
        <v>3</v>
      </c>
      <c r="D21" s="5" t="s">
        <v>8</v>
      </c>
    </row>
    <row r="22" spans="1:8">
      <c r="A22" s="5" t="s">
        <v>6</v>
      </c>
      <c r="B22" s="6">
        <v>1</v>
      </c>
      <c r="C22" s="6">
        <v>4</v>
      </c>
      <c r="D22" s="5" t="s">
        <v>2</v>
      </c>
    </row>
    <row r="23" spans="1:8">
      <c r="A23" s="5" t="s">
        <v>6</v>
      </c>
      <c r="B23" s="6">
        <v>1</v>
      </c>
      <c r="C23" s="6">
        <v>5</v>
      </c>
      <c r="D23" s="5" t="s">
        <v>8</v>
      </c>
    </row>
    <row r="24" spans="1:8">
      <c r="A24" s="5" t="s">
        <v>6</v>
      </c>
      <c r="B24" s="6">
        <v>1</v>
      </c>
      <c r="C24" s="6">
        <v>6</v>
      </c>
      <c r="D24" s="5" t="s">
        <v>8</v>
      </c>
      <c r="E24" s="2" t="s">
        <v>8</v>
      </c>
      <c r="F24">
        <f>COUNTIF(D19:D25,"SI CUMPLE")</f>
        <v>4</v>
      </c>
    </row>
    <row r="25" spans="1:8">
      <c r="A25" s="5" t="s">
        <v>6</v>
      </c>
      <c r="B25" s="6">
        <v>1</v>
      </c>
      <c r="C25" s="6">
        <v>7</v>
      </c>
      <c r="D25" s="5" t="s">
        <v>8</v>
      </c>
      <c r="E25" s="2" t="s">
        <v>2</v>
      </c>
      <c r="F25">
        <f>COUNTIF(D19:D25,"NO CUMPLE")</f>
        <v>3</v>
      </c>
    </row>
    <row r="26" spans="1:8">
      <c r="B26" s="1"/>
    </row>
    <row r="27" spans="1:8">
      <c r="A27" s="5" t="s">
        <v>6</v>
      </c>
      <c r="B27" s="6">
        <v>2</v>
      </c>
      <c r="C27" s="6">
        <v>1</v>
      </c>
      <c r="D27" s="5" t="s">
        <v>2</v>
      </c>
    </row>
    <row r="28" spans="1:8">
      <c r="A28" s="5" t="s">
        <v>6</v>
      </c>
      <c r="B28" s="6">
        <v>2</v>
      </c>
      <c r="C28" s="6">
        <v>2</v>
      </c>
      <c r="D28" s="5" t="s">
        <v>2</v>
      </c>
      <c r="E28" s="2" t="s">
        <v>8</v>
      </c>
      <c r="F28">
        <f>COUNTIF(D27:D29,"SI CUMPLE")</f>
        <v>0</v>
      </c>
    </row>
    <row r="29" spans="1:8">
      <c r="A29" s="5" t="s">
        <v>6</v>
      </c>
      <c r="B29" s="6">
        <v>2</v>
      </c>
      <c r="C29" s="6">
        <v>3</v>
      </c>
      <c r="D29" s="5" t="s">
        <v>2</v>
      </c>
      <c r="E29" s="2" t="s">
        <v>2</v>
      </c>
      <c r="F29">
        <f>COUNTIF(D27:D29,"NO CUMPLE")</f>
        <v>3</v>
      </c>
    </row>
    <row r="30" spans="1:8">
      <c r="A30" s="7"/>
      <c r="B30" s="8"/>
      <c r="C30" s="8"/>
      <c r="D30" s="7"/>
    </row>
    <row r="31" spans="1:8">
      <c r="A31" s="7"/>
      <c r="B31" s="8"/>
      <c r="C31" s="8"/>
      <c r="D31" s="10" t="s">
        <v>6</v>
      </c>
      <c r="E31" s="11" t="s">
        <v>8</v>
      </c>
      <c r="F31" s="12">
        <f>SUM(F24,F28)</f>
        <v>4</v>
      </c>
      <c r="G31" s="15" t="s">
        <v>8</v>
      </c>
      <c r="H31" s="17">
        <f>F31/F33</f>
        <v>0.4</v>
      </c>
    </row>
    <row r="32" spans="1:8">
      <c r="A32" s="7"/>
      <c r="B32" s="8"/>
      <c r="C32" s="8"/>
      <c r="D32" s="10"/>
      <c r="E32" s="11" t="s">
        <v>2</v>
      </c>
      <c r="F32" s="12">
        <f>SUM(F25,F29)</f>
        <v>6</v>
      </c>
      <c r="G32" s="15" t="s">
        <v>2</v>
      </c>
      <c r="H32" s="17">
        <f>F32/F33</f>
        <v>0.6</v>
      </c>
    </row>
    <row r="33" spans="1:8">
      <c r="A33" s="7"/>
      <c r="B33" s="8"/>
      <c r="C33" s="8"/>
      <c r="D33" s="9" t="s">
        <v>9</v>
      </c>
      <c r="E33" s="13"/>
      <c r="F33" s="15">
        <v>10</v>
      </c>
      <c r="G33" s="15"/>
      <c r="H33" s="17"/>
    </row>
    <row r="35" spans="1:8">
      <c r="A35" s="5" t="s">
        <v>7</v>
      </c>
      <c r="B35" s="6">
        <v>1</v>
      </c>
      <c r="C35" s="6">
        <v>1</v>
      </c>
      <c r="D35" s="5" t="s">
        <v>2</v>
      </c>
    </row>
    <row r="36" spans="1:8">
      <c r="A36" s="5" t="s">
        <v>7</v>
      </c>
      <c r="B36" s="6">
        <v>1</v>
      </c>
      <c r="C36" s="6">
        <v>2</v>
      </c>
      <c r="D36" s="5" t="s">
        <v>2</v>
      </c>
    </row>
    <row r="37" spans="1:8">
      <c r="A37" s="5" t="s">
        <v>7</v>
      </c>
      <c r="B37" s="6">
        <v>1</v>
      </c>
      <c r="C37" s="6">
        <v>3</v>
      </c>
      <c r="D37" s="5" t="s">
        <v>8</v>
      </c>
    </row>
    <row r="38" spans="1:8">
      <c r="A38" s="5" t="s">
        <v>7</v>
      </c>
      <c r="B38" s="6">
        <v>1</v>
      </c>
      <c r="C38" s="6">
        <v>4</v>
      </c>
      <c r="D38" s="5" t="s">
        <v>2</v>
      </c>
      <c r="E38" s="2" t="s">
        <v>8</v>
      </c>
      <c r="F38">
        <f>COUNTIF(D35:D39,"SI CUMPLE")</f>
        <v>1</v>
      </c>
    </row>
    <row r="39" spans="1:8">
      <c r="A39" s="5" t="s">
        <v>7</v>
      </c>
      <c r="B39" s="6">
        <v>1</v>
      </c>
      <c r="C39" s="6">
        <v>5</v>
      </c>
      <c r="D39" s="5" t="s">
        <v>2</v>
      </c>
      <c r="E39" s="2" t="s">
        <v>2</v>
      </c>
      <c r="F39">
        <f>COUNTIF(D35:D39,"NO CUMPLE")</f>
        <v>4</v>
      </c>
    </row>
    <row r="40" spans="1:8">
      <c r="G40" s="15"/>
    </row>
    <row r="41" spans="1:8">
      <c r="D41" s="10" t="s">
        <v>7</v>
      </c>
      <c r="E41" s="11" t="s">
        <v>8</v>
      </c>
      <c r="F41" s="12">
        <f>F38</f>
        <v>1</v>
      </c>
      <c r="G41" s="15" t="s">
        <v>8</v>
      </c>
      <c r="H41" s="17">
        <f>F41/F43</f>
        <v>0.2</v>
      </c>
    </row>
    <row r="42" spans="1:8">
      <c r="D42" s="10"/>
      <c r="E42" s="11" t="s">
        <v>2</v>
      </c>
      <c r="F42" s="12">
        <f>F39</f>
        <v>4</v>
      </c>
      <c r="G42" s="15" t="s">
        <v>2</v>
      </c>
      <c r="H42" s="17">
        <f>F42/F43</f>
        <v>0.8</v>
      </c>
    </row>
    <row r="43" spans="1:8">
      <c r="D43" s="9" t="s">
        <v>9</v>
      </c>
      <c r="E43" s="13"/>
      <c r="F43" s="15">
        <v>5</v>
      </c>
      <c r="G43" s="15"/>
      <c r="H43" s="17"/>
    </row>
    <row r="44" spans="1:8">
      <c r="G44" s="15"/>
    </row>
    <row r="49" spans="4:8">
      <c r="D49" s="14" t="s">
        <v>9</v>
      </c>
      <c r="E49" s="14" t="s">
        <v>8</v>
      </c>
      <c r="F49" s="14">
        <f>SUM(F31,F41)</f>
        <v>5</v>
      </c>
      <c r="G49" s="13" t="s">
        <v>8</v>
      </c>
      <c r="H49" s="17">
        <f>F49/F51</f>
        <v>0.33333333333333331</v>
      </c>
    </row>
    <row r="50" spans="4:8">
      <c r="D50" s="14"/>
      <c r="E50" s="14" t="s">
        <v>2</v>
      </c>
      <c r="F50" s="14">
        <f>SUM(F32+F42)</f>
        <v>10</v>
      </c>
      <c r="G50" s="13" t="s">
        <v>2</v>
      </c>
      <c r="H50" s="17">
        <f>F50/F51</f>
        <v>0.66666666666666663</v>
      </c>
    </row>
    <row r="51" spans="4:8">
      <c r="D51" s="2" t="s">
        <v>9</v>
      </c>
      <c r="F51" s="2">
        <v>15</v>
      </c>
      <c r="G51" s="2"/>
      <c r="H51" s="1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cramirez</dc:creator>
  <cp:lastModifiedBy>cramirez</cp:lastModifiedBy>
  <dcterms:created xsi:type="dcterms:W3CDTF">2012-09-23T15:57:14Z</dcterms:created>
  <dcterms:modified xsi:type="dcterms:W3CDTF">2012-09-23T17:31:46Z</dcterms:modified>
</cp:coreProperties>
</file>