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8915" windowHeight="8505" activeTab="1"/>
  </bookViews>
  <sheets>
    <sheet name="EXTERNA" sheetId="1" r:id="rId1"/>
    <sheet name="INTERNA" sheetId="2" r:id="rId2"/>
    <sheet name="Hoja3" sheetId="3" r:id="rId3"/>
  </sheets>
  <calcPr calcId="145621"/>
</workbook>
</file>

<file path=xl/calcChain.xml><?xml version="1.0" encoding="utf-8"?>
<calcChain xmlns="http://schemas.openxmlformats.org/spreadsheetml/2006/main">
  <c r="E52" i="2" l="1"/>
  <c r="E37" i="2"/>
  <c r="E36" i="2"/>
  <c r="E35" i="2"/>
  <c r="E34" i="2"/>
  <c r="E33" i="2"/>
  <c r="E32" i="2"/>
  <c r="E23" i="2" l="1"/>
  <c r="E24" i="2"/>
  <c r="E25" i="2"/>
  <c r="E26" i="2"/>
  <c r="E27" i="2"/>
  <c r="E22" i="2"/>
  <c r="E37" i="1" l="1"/>
  <c r="E36" i="1"/>
  <c r="E35" i="1"/>
  <c r="E34" i="1"/>
  <c r="E33" i="1"/>
  <c r="E32" i="1"/>
  <c r="E27" i="1" l="1"/>
  <c r="E26" i="1"/>
  <c r="E25" i="1"/>
  <c r="E24" i="1"/>
  <c r="E23" i="1"/>
  <c r="E22" i="1"/>
  <c r="E57" i="1" l="1"/>
  <c r="E56" i="1"/>
  <c r="E55" i="1"/>
  <c r="E54" i="1"/>
  <c r="E13" i="2" l="1"/>
  <c r="E14" i="2"/>
  <c r="E15" i="2"/>
  <c r="E16" i="2"/>
  <c r="E17" i="2"/>
  <c r="E12" i="2"/>
  <c r="E17" i="1"/>
  <c r="E16" i="1"/>
  <c r="E15" i="1"/>
  <c r="E14" i="1"/>
  <c r="E13" i="1"/>
  <c r="E12" i="1"/>
</calcChain>
</file>

<file path=xl/sharedStrings.xml><?xml version="1.0" encoding="utf-8"?>
<sst xmlns="http://schemas.openxmlformats.org/spreadsheetml/2006/main" count="316" uniqueCount="141">
  <si>
    <t>OBS.</t>
  </si>
  <si>
    <t>PrioridadCatalogo.aspx</t>
  </si>
  <si>
    <t>Al modificar y eliminar sin haber seleccionado un registro. No se valida si el registro ha sido seleccionado previamente. (Objeto no instanciado)</t>
  </si>
  <si>
    <t>GRUPO 1 - Inspección de código</t>
  </si>
  <si>
    <t>1. Al presionar sobre el botón Aprobar, Modificar y Eliminar. No se valida si ha seleccionado un registro del control GridView.  2. No se puede grabar pq se ingresa un dato alfanumerico en el campo Versión, sale un mensaje de "Detalle guardado",pero no graba ni el checklist ni su detalle, el dato Versión debe ser númerico para que grabe el registro.</t>
  </si>
  <si>
    <t>1. Al presionar sobre el botón Aprobar, Modificar y Eliminar. No se valida si ha seleccionado un registro del control GridView o si la grilla contiene registros</t>
  </si>
  <si>
    <t>frmCatalogo.aspx, frmNuevoCatalogo.aspx</t>
  </si>
  <si>
    <t>frmCatalogoMetrica.aspx</t>
  </si>
  <si>
    <t>frmNuevoStdProg.aspx</t>
  </si>
  <si>
    <t>MetInspeCatalogo.aspx</t>
  </si>
  <si>
    <t>1. Al presionar sobre el botón Modificar. No se valida si ha seleccionado un registro del control GridView o si la grilla contiene registros</t>
  </si>
  <si>
    <t>frmCatalogoRol.aspx</t>
  </si>
  <si>
    <t>METRICA EXTERNA</t>
  </si>
  <si>
    <t>CLASE</t>
  </si>
  <si>
    <t>RESULTADO</t>
  </si>
  <si>
    <t>CUS</t>
  </si>
  <si>
    <t>Actualizar Información de Estándares de Programación y Diseño Técnico</t>
  </si>
  <si>
    <t>ATIBUTO</t>
  </si>
  <si>
    <t>SUB ATRIBUTO</t>
  </si>
  <si>
    <t>FIABILIDAD</t>
  </si>
  <si>
    <t>PREVENCION DE CAIDAS</t>
  </si>
  <si>
    <t>TOLERANCIA A FALLOS</t>
  </si>
  <si>
    <t>INTERPRETACION</t>
  </si>
  <si>
    <t>Minimamente aceptable</t>
  </si>
  <si>
    <t>FORMULA</t>
  </si>
  <si>
    <t>0 &lt;= X &lt;= 1</t>
  </si>
  <si>
    <t>X = 1 - A / B</t>
  </si>
  <si>
    <t>El valor más cercano a 1 es el mejor</t>
  </si>
  <si>
    <t>ANALISIS</t>
  </si>
  <si>
    <t>Aceptable</t>
  </si>
  <si>
    <t>NRO. CAIDAS (A)</t>
  </si>
  <si>
    <t>NRO. FALLAS (B)</t>
  </si>
  <si>
    <t>Actualizar Información de Catálogos de Checklist</t>
  </si>
  <si>
    <t>Actualizar Información de Catálogo de Roles</t>
  </si>
  <si>
    <t>Actualizar Información de Catálogos de Métricas</t>
  </si>
  <si>
    <t>Actualizar Información de Catálogos de Métodos de Inspección</t>
  </si>
  <si>
    <t>MANTENIMIENTO</t>
  </si>
  <si>
    <t>CAMBIABILIDAD</t>
  </si>
  <si>
    <t>REGISTRABILIDAD DE CAMBIOS</t>
  </si>
  <si>
    <t>X = A / B</t>
  </si>
  <si>
    <t>El valor más cercano a 1 indica mayor registro</t>
  </si>
  <si>
    <t>Actualizar Información de Catálogo de Prioridades</t>
  </si>
  <si>
    <t>Mínimamente aceptable, bajo registro</t>
  </si>
  <si>
    <t>frmCatalogoStdProg.aspx.cs
frmNuevoStdProg.aspx.cs
EstandarBL.cs
EstandarDAO.cs</t>
  </si>
  <si>
    <t>frmCatalogo.aspx.cs
frmNuevoCatalogo.aspx.cs
CatalogoCheckListBL.cs
CatalogoDAO.cs</t>
  </si>
  <si>
    <t>frmCatalogoMetrica.aspx.cs
frmNuevoCatalogoMetrica.aspx.cs
MetricaDetalleBL.cs
MetricaDetalleDAO.cs</t>
  </si>
  <si>
    <t>frmCatalogoRol.aspx.cs
frmNuevoCatalogoRol.aspx.cs
CatalogoRolBL.cs
CatalogoRolDAO.cs</t>
  </si>
  <si>
    <t>MetInspeCatalogo.aspx.cs
frmNuevoMetInspe.aspx.cs
MetodoBl.cs
MetodoDAO.cs</t>
  </si>
  <si>
    <t>PrioridadCatalogo.aspx.cs
frmNuevoCatPrio.aspx.cs
Prioridad.BL.cs
Prioridad.DAO.cs+G2</t>
  </si>
  <si>
    <t>METRICA INTERNA</t>
  </si>
  <si>
    <t>No se puede grabar pq se ingresa un dato alfanumerico en el campo Versión, sale un mensaje de La cadena de entrada no tiene el formato correcto". El dato Versión debe ser númerico para que grabe el registro.</t>
  </si>
  <si>
    <t>FUNCIONES CON COMENTARIO (A)</t>
  </si>
  <si>
    <t>TOTAL FUNCIONES (B)</t>
  </si>
  <si>
    <t>GRUPO 5 - Gestión CRM</t>
  </si>
  <si>
    <t xml:space="preserve">CR_CUS012_CREAR_CAMPAÑA_CAPTACION  </t>
  </si>
  <si>
    <t>Caídas  y fallas por no validar lista de marketing antes de ingresar.
Caída y fallas por no validar caracteres extraños</t>
  </si>
  <si>
    <t>CreacionCampana.aspx</t>
  </si>
  <si>
    <t>CR_CUS015_ALTA_Y_BAJA_DE_CAMPAÑA</t>
  </si>
  <si>
    <t>No se encontró caidas</t>
  </si>
  <si>
    <t>AutorizacionCampana.aspx</t>
  </si>
  <si>
    <t>CR_CUS018_ACTUALIZAR_SEGUIMIENTO</t>
  </si>
  <si>
    <t>Las caídas son por no validar caracteres extraños.</t>
  </si>
  <si>
    <t>MantenimientoSeguimiento.aspx</t>
  </si>
  <si>
    <t>CR_CUS020_CARGA_LM</t>
  </si>
  <si>
    <t>No aceptable</t>
  </si>
  <si>
    <t>ListaMarketing.aspx</t>
  </si>
  <si>
    <t>CR_CUS022_MANTENIMIENTO_CAMPAÑA_CAPTACIO</t>
  </si>
  <si>
    <t>MantenimientoCampana.aspx</t>
  </si>
  <si>
    <t>CR_CUS023_ACTUALIZAR_OVENTA</t>
  </si>
  <si>
    <t>-</t>
  </si>
  <si>
    <t>No se encontro fuentes para aplicar métrica</t>
  </si>
  <si>
    <t>GRUPO 2 - Gestión de Desempeño de Personal</t>
  </si>
  <si>
    <t xml:space="preserve">Registrar Competencia de Personal  </t>
  </si>
  <si>
    <t>Caídas  y fallas por ingresar caracteres extraños</t>
  </si>
  <si>
    <t>ListadoCompetenciaPersonal.aspx
RegistroCompetenciaPersonal.aspx</t>
  </si>
  <si>
    <t xml:space="preserve">Mantenimiento de Competencia de Personal  </t>
  </si>
  <si>
    <t xml:space="preserve">Creación del Formulario de Evaluación  </t>
  </si>
  <si>
    <t>Las caídas son por no realizar la funcionalidad debido a que no valida la existencia de competencias.</t>
  </si>
  <si>
    <t>GeneracionFormulario.aspx</t>
  </si>
  <si>
    <t xml:space="preserve">Registrar Autoevaluación  </t>
  </si>
  <si>
    <t>Autoevaluacion.aspx</t>
  </si>
  <si>
    <t>Registrar Evaluación</t>
  </si>
  <si>
    <t>FormularioEvaluacionL.aspx</t>
  </si>
  <si>
    <t>No valida la existencia de datos obligatorios</t>
  </si>
  <si>
    <t>Calificacion.aspx</t>
  </si>
  <si>
    <t>GRUPO 3 - Contratos de Clientes</t>
  </si>
  <si>
    <t>CAIDAS (A)</t>
  </si>
  <si>
    <t>FALLAS (B)</t>
  </si>
  <si>
    <t>Cambiar Estado Contrato Addenda</t>
  </si>
  <si>
    <t>formCambioEstadoAdenda.aspx.cs</t>
  </si>
  <si>
    <t>Consultar Información Seguimiento Contratos</t>
  </si>
  <si>
    <t>Error de internet explorer en chrome si funciona</t>
  </si>
  <si>
    <t>MonitoreoContratos.aspx.cs</t>
  </si>
  <si>
    <t>Agregar Contrato</t>
  </si>
  <si>
    <t>AgregarContrato.aspx.cs</t>
  </si>
  <si>
    <t>Agregar Addenda</t>
  </si>
  <si>
    <t>Addenda.aspx.cs</t>
  </si>
  <si>
    <t>Agregar cliente</t>
  </si>
  <si>
    <t>acliente.aspx.cs</t>
  </si>
  <si>
    <t>Agregar incumplimiento</t>
  </si>
  <si>
    <t>AgregarIncumplimiento.aspx.cs</t>
  </si>
  <si>
    <t>Grupo 4 - Seguridad y Continuidad del Negocio</t>
  </si>
  <si>
    <t>Creación de Activos</t>
  </si>
  <si>
    <t>Medianamente
Aceptable</t>
  </si>
  <si>
    <t xml:space="preserve">No se puede grabar porque se ingresa un dato numérico demasiado largo en el campo “Costo Activo” y sale el siguiente mensaje  “La cadena de entrada no tiene el formato correcto".
No graba los decimales ingresados en el campo “Costo Activo”
</t>
  </si>
  <si>
    <t>CreacionActivo.aspx</t>
  </si>
  <si>
    <t>Mantenimiento de Activos</t>
  </si>
  <si>
    <t xml:space="preserve">• El campo “Costo Activo” aparece habilitado aun cuando se ha asignado una moneda.
• Al cambiar la moneda e ingresar el Costo del Activo este no se graba en la Base de Datos.
• No graba los decimales del campo “Costo Activo”
• No valida el formato de ingreso en el campo “Costo Activo”, permite “n” comas decimales.
</t>
  </si>
  <si>
    <t xml:space="preserve">MantemientoActivo.aspx EditarActivo.aspx
</t>
  </si>
  <si>
    <t>Creación de Verificación de controles</t>
  </si>
  <si>
    <t>No restringe la longitud máxima de 200 caracteres en el campo “Observación”</t>
  </si>
  <si>
    <t xml:space="preserve">VerificacionControl.aspx
RegistrarVerificacionControl.aspx
</t>
  </si>
  <si>
    <t>Creación de Incidencias</t>
  </si>
  <si>
    <t xml:space="preserve">• No restringe la longitud máxima de dígitos en el campo “Nro Ticket”
• Permite ingresar varias comas en el campo “Nro Ticket”
• Al ingresar los datos obligatorios y proceder a grabar, no se graban los datos en la Base de datos.
• No valida el formato del campo “Fecha Hora”.
• No valida el formato de ingreso en el campo “Estimación de Costo”
</t>
  </si>
  <si>
    <t>CreacionIncidencia.aspx</t>
  </si>
  <si>
    <t>Creación de Procesos</t>
  </si>
  <si>
    <t xml:space="preserve">• No restringe la longitud máxima (100) del campo “Nombre Proceso grabando solo la longitud especificada.
• No restringe la longitud máxima (200) del campo “Objetivo” grabando solo la longitud especificada.
</t>
  </si>
  <si>
    <t>CreacionProcesos.aspx</t>
  </si>
  <si>
    <t>Mantenimiento de Proceso</t>
  </si>
  <si>
    <t xml:space="preserve">ConsultaProcesos.aspx
ConsultaModProcesos.aspx
</t>
  </si>
  <si>
    <t>No se puede grabar porque se ingresa un dato numérico demasiado largo en el campo “Costo Activo” y sale el siguiente mensaje  “La cadena de entrada no tiene el formato correcto".
No graba los decimales ingresados en el campo “Costo Activo”</t>
  </si>
  <si>
    <t>• El campo “Costo Activo” aparece habilitado aun cuando se ha asignado una moneda.
• Al cambiar la moneda e ingresar el Costo del Activo este no se graba en la Base de Datos.
• No graba los decimales del campo “Costo Activo”
• No valida el formato de ingreso en el campo “Costo Activo”, permite “n” comas decimales.</t>
  </si>
  <si>
    <t>• No restringe la longitud máxima (100) del campo “Nombre Proceso grabando solo la longitud especificada.
• No restringe la longitud máxima (200) del campo “Objetivo” grabando solo la longitud especificada.</t>
  </si>
  <si>
    <t>Módulos y funciones no comentados, esto hace complicado el mantenimiento del código</t>
  </si>
  <si>
    <t>formCambioEstadoAdenda.aspx.cs
AddendaDAO.cs
AddendaBL.cs</t>
  </si>
  <si>
    <t>monitoreocontratos.aspx
contratoBL.cs
contratoDAO.cd</t>
  </si>
  <si>
    <t>agregarcontrato.aspx.cs
contratoBL.cs
contratoDAO.cs</t>
  </si>
  <si>
    <t>addenda.aspx.cs
clausulaBL.cs
clausulaDAO.cs</t>
  </si>
  <si>
    <t>acliente.aspx.cs
clienteBL.cs
clienteDAO.cs
OventaBL.cs
OventaDAO.cs</t>
  </si>
  <si>
    <t>AgregarIncumplimiento.aspx.cs
ClausulaBL.cs
ClausulaDAO.cs</t>
  </si>
  <si>
    <t>GRUPO 5 - CRM</t>
  </si>
  <si>
    <t>Creación de Campaña</t>
  </si>
  <si>
    <t xml:space="preserve">CreacionCampana.aspx.cs
CreacionCampanaBL.cs
CampanaCaptacionDAO.cs
ListaMarketingDAO.cs
</t>
  </si>
  <si>
    <t>Autorización de Campaña</t>
  </si>
  <si>
    <t xml:space="preserve">AutorizacionCampana.aspx.cs
AutorizacionCampanaBL.cs
CampanaCaptacionDAO.cs
ListaMarketingDAO.cs
PersonaDAO.cs
</t>
  </si>
  <si>
    <t>Seguimiento</t>
  </si>
  <si>
    <t xml:space="preserve">MantenimientoSeguimiento.aspx.cs
MantenimientoSeguimientoBL.cs
CampanaCaptacionDAO.cs
SeguimientoDAO.cs
ContactoDAO.cs
</t>
  </si>
  <si>
    <t>Lista de Marketing</t>
  </si>
  <si>
    <t xml:space="preserve">ListaMarketing.aspx.cs
ListaMarketingBL.cs
ListaMarketingDAO.cs
</t>
  </si>
  <si>
    <t>Mantenimiento de Campaña</t>
  </si>
  <si>
    <t xml:space="preserve">MantenimientoCampana.aspx.cs
MantenimientoCampanaBL.cs
CampanaCaptacionDAO.cs
ListaMarketingDAO.cs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</si>
</sst>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7"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color rgb="FF000000"/>
      <name val="Arial"/>
      <family val="2"/>
    </font>
    <font>
      <sz val="10"/>
      <color theme="1"/>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2" fillId="0" borderId="0" xfId="0" applyFont="1"/>
    <xf numFmtId="0" fontId="1" fillId="0" borderId="0" xfId="0" applyFont="1"/>
    <xf numFmtId="0" fontId="1"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left" vertical="center"/>
    </xf>
    <xf numFmtId="0" fontId="5" fillId="0" borderId="1" xfId="0" applyFont="1" applyBorder="1" applyAlignment="1">
      <alignment horizontal="center" vertical="center"/>
    </xf>
    <xf numFmtId="168" fontId="5"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Border="1" applyAlignment="1">
      <alignment wrapText="1"/>
    </xf>
    <xf numFmtId="0" fontId="2" fillId="0" borderId="0" xfId="0" applyFont="1" applyBorder="1" applyAlignment="1">
      <alignment vertical="center" wrapText="1"/>
    </xf>
    <xf numFmtId="0" fontId="3"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7"/>
  <sheetViews>
    <sheetView topLeftCell="A46" workbookViewId="0">
      <selection activeCell="C51" sqref="C51"/>
    </sheetView>
  </sheetViews>
  <sheetFormatPr baseColWidth="10" defaultRowHeight="12.75" x14ac:dyDescent="0.2"/>
  <cols>
    <col min="1" max="1" width="4.7109375" style="2" customWidth="1"/>
    <col min="2" max="2" width="34.140625" style="2" bestFit="1" customWidth="1"/>
    <col min="3" max="3" width="16.5703125" style="2" customWidth="1"/>
    <col min="4" max="4" width="15.28515625" style="2" customWidth="1"/>
    <col min="5" max="5" width="12" style="2" bestFit="1" customWidth="1"/>
    <col min="6" max="6" width="14.7109375" style="2" customWidth="1"/>
    <col min="7" max="7" width="45.7109375" style="2" customWidth="1"/>
    <col min="8" max="8" width="28.42578125" style="2" bestFit="1" customWidth="1"/>
    <col min="9" max="16384" width="11.42578125" style="2"/>
  </cols>
  <sheetData>
    <row r="2" spans="2:8" x14ac:dyDescent="0.2">
      <c r="B2" s="1" t="s">
        <v>17</v>
      </c>
      <c r="C2" s="3" t="s">
        <v>19</v>
      </c>
    </row>
    <row r="3" spans="2:8" x14ac:dyDescent="0.2">
      <c r="B3" s="1" t="s">
        <v>18</v>
      </c>
      <c r="C3" s="3" t="s">
        <v>21</v>
      </c>
    </row>
    <row r="4" spans="2:8" x14ac:dyDescent="0.2">
      <c r="B4" s="1"/>
      <c r="C4" s="3"/>
    </row>
    <row r="5" spans="2:8" x14ac:dyDescent="0.2">
      <c r="B5" s="1" t="s">
        <v>12</v>
      </c>
      <c r="C5" s="3" t="s">
        <v>20</v>
      </c>
    </row>
    <row r="6" spans="2:8" x14ac:dyDescent="0.2">
      <c r="B6" s="1" t="s">
        <v>24</v>
      </c>
      <c r="C6" s="3" t="s">
        <v>26</v>
      </c>
    </row>
    <row r="7" spans="2:8" x14ac:dyDescent="0.2">
      <c r="B7" s="1" t="s">
        <v>22</v>
      </c>
      <c r="C7" s="3" t="s">
        <v>25</v>
      </c>
      <c r="D7" s="3" t="s">
        <v>27</v>
      </c>
    </row>
    <row r="8" spans="2:8" x14ac:dyDescent="0.2">
      <c r="B8" s="1"/>
      <c r="C8" s="3"/>
      <c r="D8" s="3"/>
    </row>
    <row r="9" spans="2:8" ht="15" x14ac:dyDescent="0.25">
      <c r="B9" s="27" t="s">
        <v>3</v>
      </c>
      <c r="C9" s="3"/>
      <c r="D9" s="3"/>
    </row>
    <row r="11" spans="2:8" s="1" customFormat="1" ht="19.5" customHeight="1" x14ac:dyDescent="0.2">
      <c r="B11" s="12" t="s">
        <v>15</v>
      </c>
      <c r="C11" s="12" t="s">
        <v>30</v>
      </c>
      <c r="D11" s="12" t="s">
        <v>31</v>
      </c>
      <c r="E11" s="12" t="s">
        <v>14</v>
      </c>
      <c r="F11" s="12" t="s">
        <v>28</v>
      </c>
      <c r="G11" s="12" t="s">
        <v>0</v>
      </c>
      <c r="H11" s="12" t="s">
        <v>13</v>
      </c>
    </row>
    <row r="12" spans="2:8" ht="51" x14ac:dyDescent="0.2">
      <c r="B12" s="4" t="s">
        <v>16</v>
      </c>
      <c r="C12" s="5">
        <v>0</v>
      </c>
      <c r="D12" s="5">
        <v>1</v>
      </c>
      <c r="E12" s="5">
        <f t="shared" ref="E12:E17" si="0">1-(C12/D12)</f>
        <v>1</v>
      </c>
      <c r="F12" s="5" t="s">
        <v>29</v>
      </c>
      <c r="G12" s="6" t="s">
        <v>50</v>
      </c>
      <c r="H12" s="7" t="s">
        <v>8</v>
      </c>
    </row>
    <row r="13" spans="2:8" ht="89.25" x14ac:dyDescent="0.2">
      <c r="B13" s="4" t="s">
        <v>32</v>
      </c>
      <c r="C13" s="8">
        <v>3</v>
      </c>
      <c r="D13" s="8">
        <v>3</v>
      </c>
      <c r="E13" s="5">
        <f t="shared" si="0"/>
        <v>0</v>
      </c>
      <c r="F13" s="8" t="s">
        <v>23</v>
      </c>
      <c r="G13" s="9" t="s">
        <v>4</v>
      </c>
      <c r="H13" s="9" t="s">
        <v>6</v>
      </c>
    </row>
    <row r="14" spans="2:8" ht="38.25" x14ac:dyDescent="0.2">
      <c r="B14" s="4" t="s">
        <v>34</v>
      </c>
      <c r="C14" s="8">
        <v>3</v>
      </c>
      <c r="D14" s="8">
        <v>3</v>
      </c>
      <c r="E14" s="5">
        <f t="shared" si="0"/>
        <v>0</v>
      </c>
      <c r="F14" s="8" t="s">
        <v>23</v>
      </c>
      <c r="G14" s="9" t="s">
        <v>5</v>
      </c>
      <c r="H14" s="9" t="s">
        <v>7</v>
      </c>
    </row>
    <row r="15" spans="2:8" ht="38.25" x14ac:dyDescent="0.2">
      <c r="B15" s="4" t="s">
        <v>33</v>
      </c>
      <c r="C15" s="8">
        <v>1</v>
      </c>
      <c r="D15" s="8">
        <v>1</v>
      </c>
      <c r="E15" s="5">
        <f t="shared" si="0"/>
        <v>0</v>
      </c>
      <c r="F15" s="8" t="s">
        <v>23</v>
      </c>
      <c r="G15" s="9" t="s">
        <v>10</v>
      </c>
      <c r="H15" s="9" t="s">
        <v>11</v>
      </c>
    </row>
    <row r="16" spans="2:8" ht="38.25" x14ac:dyDescent="0.2">
      <c r="B16" s="4" t="s">
        <v>35</v>
      </c>
      <c r="C16" s="8">
        <v>3</v>
      </c>
      <c r="D16" s="8">
        <v>3</v>
      </c>
      <c r="E16" s="5">
        <f t="shared" si="0"/>
        <v>0</v>
      </c>
      <c r="F16" s="8" t="s">
        <v>23</v>
      </c>
      <c r="G16" s="9" t="s">
        <v>5</v>
      </c>
      <c r="H16" s="9" t="s">
        <v>9</v>
      </c>
    </row>
    <row r="17" spans="2:8" ht="38.25" x14ac:dyDescent="0.2">
      <c r="B17" s="4" t="s">
        <v>41</v>
      </c>
      <c r="C17" s="8">
        <v>2</v>
      </c>
      <c r="D17" s="8">
        <v>2</v>
      </c>
      <c r="E17" s="5">
        <f t="shared" si="0"/>
        <v>0</v>
      </c>
      <c r="F17" s="8" t="s">
        <v>23</v>
      </c>
      <c r="G17" s="9" t="s">
        <v>2</v>
      </c>
      <c r="H17" s="9" t="s">
        <v>1</v>
      </c>
    </row>
    <row r="19" spans="2:8" ht="15" x14ac:dyDescent="0.25">
      <c r="B19" s="28" t="s">
        <v>71</v>
      </c>
      <c r="C19" s="28"/>
    </row>
    <row r="21" spans="2:8" x14ac:dyDescent="0.2">
      <c r="B21" s="12" t="s">
        <v>15</v>
      </c>
      <c r="C21" s="12" t="s">
        <v>30</v>
      </c>
      <c r="D21" s="12" t="s">
        <v>31</v>
      </c>
      <c r="E21" s="12" t="s">
        <v>14</v>
      </c>
      <c r="F21" s="12" t="s">
        <v>28</v>
      </c>
      <c r="G21" s="12" t="s">
        <v>0</v>
      </c>
      <c r="H21" s="12" t="s">
        <v>13</v>
      </c>
    </row>
    <row r="22" spans="2:8" ht="38.25" x14ac:dyDescent="0.2">
      <c r="B22" s="4" t="s">
        <v>72</v>
      </c>
      <c r="C22" s="5">
        <v>1</v>
      </c>
      <c r="D22" s="5">
        <v>2</v>
      </c>
      <c r="E22" s="5">
        <f t="shared" ref="E22:E27" si="1">1-(C22/D22)</f>
        <v>0.5</v>
      </c>
      <c r="F22" s="8" t="s">
        <v>23</v>
      </c>
      <c r="G22" s="6" t="s">
        <v>73</v>
      </c>
      <c r="H22" s="9" t="s">
        <v>74</v>
      </c>
    </row>
    <row r="23" spans="2:8" ht="38.25" x14ac:dyDescent="0.2">
      <c r="B23" s="4" t="s">
        <v>75</v>
      </c>
      <c r="C23" s="8">
        <v>1</v>
      </c>
      <c r="D23" s="8">
        <v>2</v>
      </c>
      <c r="E23" s="5">
        <f t="shared" si="1"/>
        <v>0.5</v>
      </c>
      <c r="F23" s="8" t="s">
        <v>23</v>
      </c>
      <c r="G23" s="9" t="s">
        <v>73</v>
      </c>
      <c r="H23" s="9" t="s">
        <v>74</v>
      </c>
    </row>
    <row r="24" spans="2:8" ht="25.5" x14ac:dyDescent="0.2">
      <c r="B24" s="4" t="s">
        <v>76</v>
      </c>
      <c r="C24" s="8">
        <v>1</v>
      </c>
      <c r="D24" s="8">
        <v>1</v>
      </c>
      <c r="E24" s="5">
        <f t="shared" si="1"/>
        <v>0</v>
      </c>
      <c r="F24" s="8" t="s">
        <v>64</v>
      </c>
      <c r="G24" s="9" t="s">
        <v>77</v>
      </c>
      <c r="H24" s="9" t="s">
        <v>78</v>
      </c>
    </row>
    <row r="25" spans="2:8" x14ac:dyDescent="0.2">
      <c r="B25" s="4" t="s">
        <v>79</v>
      </c>
      <c r="C25" s="8">
        <v>1</v>
      </c>
      <c r="D25" s="8">
        <v>1</v>
      </c>
      <c r="E25" s="5">
        <f t="shared" si="1"/>
        <v>0</v>
      </c>
      <c r="F25" s="8" t="s">
        <v>64</v>
      </c>
      <c r="G25" s="9" t="s">
        <v>73</v>
      </c>
      <c r="H25" s="9" t="s">
        <v>80</v>
      </c>
    </row>
    <row r="26" spans="2:8" x14ac:dyDescent="0.2">
      <c r="B26" s="4" t="s">
        <v>81</v>
      </c>
      <c r="C26" s="8">
        <v>1</v>
      </c>
      <c r="D26" s="8">
        <v>1</v>
      </c>
      <c r="E26" s="5">
        <f t="shared" si="1"/>
        <v>0</v>
      </c>
      <c r="F26" s="8" t="s">
        <v>64</v>
      </c>
      <c r="G26" s="9" t="s">
        <v>83</v>
      </c>
      <c r="H26" s="9" t="s">
        <v>84</v>
      </c>
    </row>
    <row r="27" spans="2:8" x14ac:dyDescent="0.2">
      <c r="B27" s="4" t="s">
        <v>81</v>
      </c>
      <c r="C27" s="8">
        <v>1</v>
      </c>
      <c r="D27" s="8">
        <v>1</v>
      </c>
      <c r="E27" s="5">
        <f t="shared" si="1"/>
        <v>0</v>
      </c>
      <c r="F27" s="8" t="s">
        <v>64</v>
      </c>
      <c r="G27" s="9" t="s">
        <v>83</v>
      </c>
      <c r="H27" s="9" t="s">
        <v>82</v>
      </c>
    </row>
    <row r="29" spans="2:8" ht="15" x14ac:dyDescent="0.25">
      <c r="B29" s="27" t="s">
        <v>85</v>
      </c>
    </row>
    <row r="31" spans="2:8" x14ac:dyDescent="0.2">
      <c r="B31" s="13" t="s">
        <v>15</v>
      </c>
      <c r="C31" s="13" t="s">
        <v>86</v>
      </c>
      <c r="D31" s="13" t="s">
        <v>87</v>
      </c>
      <c r="E31" s="13" t="s">
        <v>14</v>
      </c>
      <c r="F31" s="13" t="s">
        <v>28</v>
      </c>
      <c r="G31" s="13" t="s">
        <v>0</v>
      </c>
      <c r="H31" s="13" t="s">
        <v>13</v>
      </c>
    </row>
    <row r="32" spans="2:8" x14ac:dyDescent="0.2">
      <c r="B32" s="4" t="s">
        <v>88</v>
      </c>
      <c r="C32" s="5">
        <v>0</v>
      </c>
      <c r="D32" s="5">
        <v>1</v>
      </c>
      <c r="E32" s="5">
        <f>1-(C32/D32)</f>
        <v>1</v>
      </c>
      <c r="F32" s="5" t="s">
        <v>29</v>
      </c>
      <c r="G32" s="5"/>
      <c r="H32" s="14" t="s">
        <v>89</v>
      </c>
    </row>
    <row r="33" spans="2:8" ht="25.5" x14ac:dyDescent="0.2">
      <c r="B33" s="4" t="s">
        <v>90</v>
      </c>
      <c r="C33" s="5">
        <v>0</v>
      </c>
      <c r="D33" s="5">
        <v>1</v>
      </c>
      <c r="E33" s="5">
        <f t="shared" ref="E33:E37" si="2">1-(C33/D33)</f>
        <v>1</v>
      </c>
      <c r="F33" s="5" t="s">
        <v>29</v>
      </c>
      <c r="G33" s="10" t="s">
        <v>91</v>
      </c>
      <c r="H33" s="14" t="s">
        <v>92</v>
      </c>
    </row>
    <row r="34" spans="2:8" x14ac:dyDescent="0.2">
      <c r="B34" s="4" t="s">
        <v>93</v>
      </c>
      <c r="C34" s="5">
        <v>0</v>
      </c>
      <c r="D34" s="5">
        <v>1</v>
      </c>
      <c r="E34" s="5">
        <f t="shared" si="2"/>
        <v>1</v>
      </c>
      <c r="F34" s="5" t="s">
        <v>29</v>
      </c>
      <c r="G34" s="5"/>
      <c r="H34" s="14" t="s">
        <v>94</v>
      </c>
    </row>
    <row r="35" spans="2:8" x14ac:dyDescent="0.2">
      <c r="B35" s="4" t="s">
        <v>95</v>
      </c>
      <c r="C35" s="5">
        <v>0</v>
      </c>
      <c r="D35" s="5">
        <v>1</v>
      </c>
      <c r="E35" s="5">
        <f t="shared" si="2"/>
        <v>1</v>
      </c>
      <c r="F35" s="5" t="s">
        <v>29</v>
      </c>
      <c r="G35" s="5"/>
      <c r="H35" s="14" t="s">
        <v>96</v>
      </c>
    </row>
    <row r="36" spans="2:8" x14ac:dyDescent="0.2">
      <c r="B36" s="4" t="s">
        <v>97</v>
      </c>
      <c r="C36" s="5">
        <v>0</v>
      </c>
      <c r="D36" s="5">
        <v>1</v>
      </c>
      <c r="E36" s="5">
        <f t="shared" si="2"/>
        <v>1</v>
      </c>
      <c r="F36" s="5" t="s">
        <v>29</v>
      </c>
      <c r="G36" s="5"/>
      <c r="H36" s="14" t="s">
        <v>98</v>
      </c>
    </row>
    <row r="37" spans="2:8" x14ac:dyDescent="0.2">
      <c r="B37" s="4" t="s">
        <v>99</v>
      </c>
      <c r="C37" s="5">
        <v>0</v>
      </c>
      <c r="D37" s="5">
        <v>1</v>
      </c>
      <c r="E37" s="5">
        <f t="shared" si="2"/>
        <v>1</v>
      </c>
      <c r="F37" s="5" t="s">
        <v>29</v>
      </c>
      <c r="G37" s="5"/>
      <c r="H37" s="14" t="s">
        <v>100</v>
      </c>
    </row>
    <row r="39" spans="2:8" ht="15" x14ac:dyDescent="0.25">
      <c r="B39" s="28" t="s">
        <v>101</v>
      </c>
      <c r="C39" s="28"/>
    </row>
    <row r="41" spans="2:8" x14ac:dyDescent="0.2">
      <c r="B41" s="12" t="s">
        <v>15</v>
      </c>
      <c r="C41" s="12" t="s">
        <v>30</v>
      </c>
      <c r="D41" s="12" t="s">
        <v>31</v>
      </c>
      <c r="E41" s="12" t="s">
        <v>14</v>
      </c>
      <c r="F41" s="12" t="s">
        <v>28</v>
      </c>
      <c r="G41" s="12" t="s">
        <v>0</v>
      </c>
      <c r="H41" s="12" t="s">
        <v>13</v>
      </c>
    </row>
    <row r="42" spans="2:8" ht="76.5" x14ac:dyDescent="0.2">
      <c r="B42" s="4" t="s">
        <v>102</v>
      </c>
      <c r="C42" s="5">
        <v>4</v>
      </c>
      <c r="D42" s="5">
        <v>7</v>
      </c>
      <c r="E42" s="5">
        <v>0.43</v>
      </c>
      <c r="F42" s="8" t="s">
        <v>103</v>
      </c>
      <c r="G42" s="6" t="s">
        <v>120</v>
      </c>
      <c r="H42" s="9" t="s">
        <v>105</v>
      </c>
    </row>
    <row r="43" spans="2:8" ht="89.25" x14ac:dyDescent="0.2">
      <c r="B43" s="4" t="s">
        <v>106</v>
      </c>
      <c r="C43" s="8">
        <v>0</v>
      </c>
      <c r="D43" s="8">
        <v>4</v>
      </c>
      <c r="E43" s="5">
        <v>1</v>
      </c>
      <c r="F43" s="8" t="s">
        <v>29</v>
      </c>
      <c r="G43" s="9" t="s">
        <v>121</v>
      </c>
      <c r="H43" s="9" t="s">
        <v>108</v>
      </c>
    </row>
    <row r="44" spans="2:8" ht="38.25" x14ac:dyDescent="0.2">
      <c r="B44" s="4" t="s">
        <v>109</v>
      </c>
      <c r="C44" s="8">
        <v>0</v>
      </c>
      <c r="D44" s="8">
        <v>1</v>
      </c>
      <c r="E44" s="5">
        <v>1</v>
      </c>
      <c r="F44" s="8" t="s">
        <v>29</v>
      </c>
      <c r="G44" s="9" t="s">
        <v>110</v>
      </c>
      <c r="H44" s="9" t="s">
        <v>111</v>
      </c>
    </row>
    <row r="45" spans="2:8" ht="127.5" x14ac:dyDescent="0.2">
      <c r="B45" s="4" t="s">
        <v>112</v>
      </c>
      <c r="C45" s="8">
        <v>2</v>
      </c>
      <c r="D45" s="8">
        <v>5</v>
      </c>
      <c r="E45" s="5">
        <v>0.6</v>
      </c>
      <c r="F45" s="8" t="s">
        <v>103</v>
      </c>
      <c r="G45" s="9" t="s">
        <v>113</v>
      </c>
      <c r="H45" s="9" t="s">
        <v>114</v>
      </c>
    </row>
    <row r="46" spans="2:8" ht="63.75" x14ac:dyDescent="0.2">
      <c r="B46" s="4" t="s">
        <v>115</v>
      </c>
      <c r="C46" s="8">
        <v>0</v>
      </c>
      <c r="D46" s="8">
        <v>2</v>
      </c>
      <c r="E46" s="5">
        <v>1</v>
      </c>
      <c r="F46" s="8" t="s">
        <v>29</v>
      </c>
      <c r="G46" s="9" t="s">
        <v>122</v>
      </c>
      <c r="H46" s="9" t="s">
        <v>117</v>
      </c>
    </row>
    <row r="47" spans="2:8" ht="63.75" x14ac:dyDescent="0.2">
      <c r="B47" s="4" t="s">
        <v>118</v>
      </c>
      <c r="C47" s="8">
        <v>0</v>
      </c>
      <c r="D47" s="8">
        <v>2</v>
      </c>
      <c r="E47" s="5">
        <v>1</v>
      </c>
      <c r="F47" s="8" t="s">
        <v>29</v>
      </c>
      <c r="G47" s="9" t="s">
        <v>122</v>
      </c>
      <c r="H47" s="9" t="s">
        <v>119</v>
      </c>
    </row>
    <row r="49" spans="2:8" ht="15" x14ac:dyDescent="0.25">
      <c r="B49" s="27" t="s">
        <v>53</v>
      </c>
    </row>
    <row r="51" spans="2:8" x14ac:dyDescent="0.2">
      <c r="B51" s="12" t="s">
        <v>15</v>
      </c>
      <c r="C51" s="12" t="s">
        <v>30</v>
      </c>
      <c r="D51" s="12" t="s">
        <v>31</v>
      </c>
      <c r="E51" s="12" t="s">
        <v>14</v>
      </c>
      <c r="F51" s="12" t="s">
        <v>28</v>
      </c>
      <c r="G51" s="12" t="s">
        <v>0</v>
      </c>
      <c r="H51" s="12" t="s">
        <v>13</v>
      </c>
    </row>
    <row r="52" spans="2:8" ht="38.25" x14ac:dyDescent="0.2">
      <c r="B52" s="4" t="s">
        <v>54</v>
      </c>
      <c r="C52" s="5">
        <v>1</v>
      </c>
      <c r="D52" s="5">
        <v>2</v>
      </c>
      <c r="E52" s="5">
        <v>0.5</v>
      </c>
      <c r="F52" s="5" t="s">
        <v>29</v>
      </c>
      <c r="G52" s="6" t="s">
        <v>55</v>
      </c>
      <c r="H52" s="9" t="s">
        <v>56</v>
      </c>
    </row>
    <row r="53" spans="2:8" ht="25.5" x14ac:dyDescent="0.2">
      <c r="B53" s="4" t="s">
        <v>57</v>
      </c>
      <c r="C53" s="8">
        <v>0</v>
      </c>
      <c r="D53" s="8">
        <v>0</v>
      </c>
      <c r="E53" s="5">
        <v>0.5</v>
      </c>
      <c r="F53" s="5" t="s">
        <v>29</v>
      </c>
      <c r="G53" s="6" t="s">
        <v>58</v>
      </c>
      <c r="H53" s="9" t="s">
        <v>59</v>
      </c>
    </row>
    <row r="54" spans="2:8" ht="25.5" x14ac:dyDescent="0.2">
      <c r="B54" s="4" t="s">
        <v>60</v>
      </c>
      <c r="C54" s="8">
        <v>1</v>
      </c>
      <c r="D54" s="8">
        <v>2</v>
      </c>
      <c r="E54" s="5">
        <f t="shared" ref="E54:E57" si="3">1-(C54/D54)</f>
        <v>0.5</v>
      </c>
      <c r="F54" s="8" t="s">
        <v>29</v>
      </c>
      <c r="G54" s="9" t="s">
        <v>61</v>
      </c>
      <c r="H54" s="9" t="s">
        <v>62</v>
      </c>
    </row>
    <row r="55" spans="2:8" x14ac:dyDescent="0.2">
      <c r="B55" s="4" t="s">
        <v>63</v>
      </c>
      <c r="C55" s="8">
        <v>1</v>
      </c>
      <c r="D55" s="8">
        <v>1</v>
      </c>
      <c r="E55" s="5">
        <f t="shared" si="3"/>
        <v>0</v>
      </c>
      <c r="F55" s="8" t="s">
        <v>64</v>
      </c>
      <c r="G55" s="9" t="s">
        <v>61</v>
      </c>
      <c r="H55" s="9" t="s">
        <v>65</v>
      </c>
    </row>
    <row r="56" spans="2:8" ht="25.5" x14ac:dyDescent="0.2">
      <c r="B56" s="4" t="s">
        <v>66</v>
      </c>
      <c r="C56" s="8">
        <v>1</v>
      </c>
      <c r="D56" s="8">
        <v>3</v>
      </c>
      <c r="E56" s="5">
        <f t="shared" si="3"/>
        <v>0.66666666666666674</v>
      </c>
      <c r="F56" s="8" t="s">
        <v>29</v>
      </c>
      <c r="G56" s="9" t="s">
        <v>61</v>
      </c>
      <c r="H56" s="9" t="s">
        <v>67</v>
      </c>
    </row>
    <row r="57" spans="2:8" x14ac:dyDescent="0.2">
      <c r="B57" s="4" t="s">
        <v>68</v>
      </c>
      <c r="C57" s="8" t="s">
        <v>69</v>
      </c>
      <c r="D57" s="8" t="s">
        <v>69</v>
      </c>
      <c r="E57" s="5" t="e">
        <f t="shared" si="3"/>
        <v>#VALUE!</v>
      </c>
      <c r="F57" s="8"/>
      <c r="G57" s="9" t="s">
        <v>70</v>
      </c>
      <c r="H57" s="9"/>
    </row>
  </sheetData>
  <mergeCells count="2">
    <mergeCell ref="B19:C19"/>
    <mergeCell ref="B39:C39"/>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6"/>
  <sheetViews>
    <sheetView tabSelected="1" topLeftCell="A45" workbookViewId="0">
      <selection activeCell="B49" sqref="B49"/>
    </sheetView>
  </sheetViews>
  <sheetFormatPr baseColWidth="10" defaultRowHeight="12.75" x14ac:dyDescent="0.2"/>
  <cols>
    <col min="1" max="1" width="4.28515625" style="2" customWidth="1"/>
    <col min="2" max="2" width="34.140625" style="2" bestFit="1" customWidth="1"/>
    <col min="3" max="3" width="16.5703125" style="2" customWidth="1"/>
    <col min="4" max="4" width="15.28515625" style="2" customWidth="1"/>
    <col min="5" max="5" width="11.28515625" style="2" customWidth="1"/>
    <col min="6" max="6" width="14.7109375" style="2" customWidth="1"/>
    <col min="7" max="7" width="41.7109375" style="2" customWidth="1"/>
    <col min="8" max="8" width="28.42578125" style="2" bestFit="1" customWidth="1"/>
    <col min="9" max="16384" width="11.42578125" style="2"/>
  </cols>
  <sheetData>
    <row r="2" spans="2:8" x14ac:dyDescent="0.2">
      <c r="B2" s="1" t="s">
        <v>17</v>
      </c>
      <c r="C2" s="3" t="s">
        <v>36</v>
      </c>
    </row>
    <row r="3" spans="2:8" x14ac:dyDescent="0.2">
      <c r="B3" s="1" t="s">
        <v>18</v>
      </c>
      <c r="C3" s="3" t="s">
        <v>37</v>
      </c>
    </row>
    <row r="4" spans="2:8" x14ac:dyDescent="0.2">
      <c r="B4" s="1"/>
      <c r="C4" s="3"/>
    </row>
    <row r="5" spans="2:8" x14ac:dyDescent="0.2">
      <c r="B5" s="1" t="s">
        <v>49</v>
      </c>
      <c r="C5" s="3" t="s">
        <v>38</v>
      </c>
    </row>
    <row r="6" spans="2:8" x14ac:dyDescent="0.2">
      <c r="B6" s="1" t="s">
        <v>24</v>
      </c>
      <c r="C6" s="3" t="s">
        <v>39</v>
      </c>
    </row>
    <row r="7" spans="2:8" x14ac:dyDescent="0.2">
      <c r="B7" s="1" t="s">
        <v>22</v>
      </c>
      <c r="C7" s="3" t="s">
        <v>25</v>
      </c>
      <c r="D7" s="3" t="s">
        <v>40</v>
      </c>
    </row>
    <row r="8" spans="2:8" x14ac:dyDescent="0.2">
      <c r="B8" s="1"/>
      <c r="C8" s="3"/>
      <c r="D8" s="3"/>
    </row>
    <row r="9" spans="2:8" ht="15" x14ac:dyDescent="0.25">
      <c r="B9" s="27" t="s">
        <v>3</v>
      </c>
      <c r="C9" s="3"/>
      <c r="D9" s="3"/>
    </row>
    <row r="11" spans="2:8" s="1" customFormat="1" ht="25.5" x14ac:dyDescent="0.2">
      <c r="B11" s="12" t="s">
        <v>15</v>
      </c>
      <c r="C11" s="11" t="s">
        <v>51</v>
      </c>
      <c r="D11" s="11" t="s">
        <v>52</v>
      </c>
      <c r="E11" s="12" t="s">
        <v>14</v>
      </c>
      <c r="F11" s="12" t="s">
        <v>28</v>
      </c>
      <c r="G11" s="12" t="s">
        <v>0</v>
      </c>
      <c r="H11" s="12" t="s">
        <v>13</v>
      </c>
    </row>
    <row r="12" spans="2:8" ht="51" x14ac:dyDescent="0.2">
      <c r="B12" s="4" t="s">
        <v>16</v>
      </c>
      <c r="C12" s="5">
        <v>0</v>
      </c>
      <c r="D12" s="5">
        <v>16</v>
      </c>
      <c r="E12" s="5">
        <f>(C12/D12)</f>
        <v>0</v>
      </c>
      <c r="F12" s="8" t="s">
        <v>42</v>
      </c>
      <c r="G12" s="6"/>
      <c r="H12" s="10" t="s">
        <v>43</v>
      </c>
    </row>
    <row r="13" spans="2:8" ht="51" x14ac:dyDescent="0.2">
      <c r="B13" s="4" t="s">
        <v>32</v>
      </c>
      <c r="C13" s="8">
        <v>0</v>
      </c>
      <c r="D13" s="8">
        <v>24</v>
      </c>
      <c r="E13" s="5">
        <f t="shared" ref="E13:E17" si="0">(C13/D13)</f>
        <v>0</v>
      </c>
      <c r="F13" s="8" t="s">
        <v>42</v>
      </c>
      <c r="G13" s="9"/>
      <c r="H13" s="10" t="s">
        <v>44</v>
      </c>
    </row>
    <row r="14" spans="2:8" ht="51" x14ac:dyDescent="0.2">
      <c r="B14" s="4" t="s">
        <v>34</v>
      </c>
      <c r="C14" s="8">
        <v>3</v>
      </c>
      <c r="D14" s="8">
        <v>15</v>
      </c>
      <c r="E14" s="5">
        <f t="shared" si="0"/>
        <v>0.2</v>
      </c>
      <c r="F14" s="8" t="s">
        <v>42</v>
      </c>
      <c r="G14" s="9"/>
      <c r="H14" s="9" t="s">
        <v>45</v>
      </c>
    </row>
    <row r="15" spans="2:8" ht="51" x14ac:dyDescent="0.2">
      <c r="B15" s="4" t="s">
        <v>33</v>
      </c>
      <c r="C15" s="8">
        <v>3</v>
      </c>
      <c r="D15" s="8">
        <v>20</v>
      </c>
      <c r="E15" s="5">
        <f t="shared" si="0"/>
        <v>0.15</v>
      </c>
      <c r="F15" s="8" t="s">
        <v>42</v>
      </c>
      <c r="G15" s="9"/>
      <c r="H15" s="9" t="s">
        <v>46</v>
      </c>
    </row>
    <row r="16" spans="2:8" ht="51" x14ac:dyDescent="0.2">
      <c r="B16" s="4" t="s">
        <v>35</v>
      </c>
      <c r="C16" s="8">
        <v>0</v>
      </c>
      <c r="D16" s="8">
        <v>13</v>
      </c>
      <c r="E16" s="5">
        <f t="shared" si="0"/>
        <v>0</v>
      </c>
      <c r="F16" s="8" t="s">
        <v>42</v>
      </c>
      <c r="G16" s="9"/>
      <c r="H16" s="9" t="s">
        <v>47</v>
      </c>
    </row>
    <row r="17" spans="2:8" ht="51" x14ac:dyDescent="0.2">
      <c r="B17" s="4" t="s">
        <v>41</v>
      </c>
      <c r="C17" s="8">
        <v>4</v>
      </c>
      <c r="D17" s="8">
        <v>13</v>
      </c>
      <c r="E17" s="5">
        <f t="shared" si="0"/>
        <v>0.30769230769230771</v>
      </c>
      <c r="F17" s="8" t="s">
        <v>42</v>
      </c>
      <c r="G17" s="9"/>
      <c r="H17" s="9" t="s">
        <v>48</v>
      </c>
    </row>
    <row r="19" spans="2:8" ht="15" x14ac:dyDescent="0.25">
      <c r="B19" s="28" t="s">
        <v>71</v>
      </c>
      <c r="C19" s="28"/>
    </row>
    <row r="21" spans="2:8" ht="25.5" x14ac:dyDescent="0.2">
      <c r="B21" s="12" t="s">
        <v>15</v>
      </c>
      <c r="C21" s="11" t="s">
        <v>51</v>
      </c>
      <c r="D21" s="11" t="s">
        <v>52</v>
      </c>
      <c r="E21" s="12" t="s">
        <v>14</v>
      </c>
      <c r="F21" s="12" t="s">
        <v>28</v>
      </c>
      <c r="G21" s="12" t="s">
        <v>0</v>
      </c>
      <c r="H21" s="12" t="s">
        <v>13</v>
      </c>
    </row>
    <row r="22" spans="2:8" ht="38.25" x14ac:dyDescent="0.2">
      <c r="B22" s="4" t="s">
        <v>72</v>
      </c>
      <c r="C22" s="5">
        <v>0</v>
      </c>
      <c r="D22" s="5">
        <v>9</v>
      </c>
      <c r="E22" s="5">
        <f>(C22/D22)</f>
        <v>0</v>
      </c>
      <c r="F22" s="8" t="s">
        <v>64</v>
      </c>
      <c r="G22" s="6" t="s">
        <v>123</v>
      </c>
      <c r="H22" s="9" t="s">
        <v>74</v>
      </c>
    </row>
    <row r="23" spans="2:8" ht="38.25" x14ac:dyDescent="0.2">
      <c r="B23" s="4" t="s">
        <v>75</v>
      </c>
      <c r="C23" s="8">
        <v>0</v>
      </c>
      <c r="D23" s="8">
        <v>13</v>
      </c>
      <c r="E23" s="5">
        <f t="shared" ref="E23:E27" si="1">(C23/D23)</f>
        <v>0</v>
      </c>
      <c r="F23" s="8" t="s">
        <v>64</v>
      </c>
      <c r="G23" s="6" t="s">
        <v>123</v>
      </c>
      <c r="H23" s="9" t="s">
        <v>74</v>
      </c>
    </row>
    <row r="24" spans="2:8" ht="25.5" x14ac:dyDescent="0.2">
      <c r="B24" s="4" t="s">
        <v>76</v>
      </c>
      <c r="C24" s="8">
        <v>0</v>
      </c>
      <c r="D24" s="8">
        <v>15</v>
      </c>
      <c r="E24" s="5">
        <f t="shared" si="1"/>
        <v>0</v>
      </c>
      <c r="F24" s="8" t="s">
        <v>64</v>
      </c>
      <c r="G24" s="6" t="s">
        <v>123</v>
      </c>
      <c r="H24" s="9" t="s">
        <v>78</v>
      </c>
    </row>
    <row r="25" spans="2:8" ht="25.5" x14ac:dyDescent="0.2">
      <c r="B25" s="4" t="s">
        <v>79</v>
      </c>
      <c r="C25" s="8">
        <v>0</v>
      </c>
      <c r="D25" s="8">
        <v>11</v>
      </c>
      <c r="E25" s="5">
        <f t="shared" si="1"/>
        <v>0</v>
      </c>
      <c r="F25" s="8" t="s">
        <v>64</v>
      </c>
      <c r="G25" s="6" t="s">
        <v>123</v>
      </c>
      <c r="H25" s="9" t="s">
        <v>80</v>
      </c>
    </row>
    <row r="26" spans="2:8" ht="25.5" x14ac:dyDescent="0.2">
      <c r="B26" s="4" t="s">
        <v>81</v>
      </c>
      <c r="C26" s="8">
        <v>0</v>
      </c>
      <c r="D26" s="8">
        <v>15</v>
      </c>
      <c r="E26" s="5">
        <f t="shared" si="1"/>
        <v>0</v>
      </c>
      <c r="F26" s="8" t="s">
        <v>64</v>
      </c>
      <c r="G26" s="6" t="s">
        <v>123</v>
      </c>
      <c r="H26" s="9" t="s">
        <v>84</v>
      </c>
    </row>
    <row r="27" spans="2:8" ht="25.5" x14ac:dyDescent="0.2">
      <c r="B27" s="4" t="s">
        <v>81</v>
      </c>
      <c r="C27" s="8">
        <v>0</v>
      </c>
      <c r="D27" s="8">
        <v>12</v>
      </c>
      <c r="E27" s="5">
        <f t="shared" si="1"/>
        <v>0</v>
      </c>
      <c r="F27" s="8" t="s">
        <v>64</v>
      </c>
      <c r="G27" s="6" t="s">
        <v>123</v>
      </c>
      <c r="H27" s="9" t="s">
        <v>82</v>
      </c>
    </row>
    <row r="28" spans="2:8" x14ac:dyDescent="0.2">
      <c r="B28" s="22"/>
      <c r="C28" s="23"/>
      <c r="D28" s="23"/>
      <c r="E28" s="24"/>
      <c r="F28" s="23"/>
      <c r="G28" s="25"/>
      <c r="H28" s="26"/>
    </row>
    <row r="29" spans="2:8" ht="15" x14ac:dyDescent="0.25">
      <c r="B29" s="27" t="s">
        <v>85</v>
      </c>
      <c r="C29" s="23"/>
      <c r="D29" s="23"/>
      <c r="E29" s="24"/>
      <c r="F29" s="23"/>
      <c r="G29" s="25"/>
      <c r="H29" s="26"/>
    </row>
    <row r="31" spans="2:8" ht="25.5" x14ac:dyDescent="0.2">
      <c r="B31" s="12" t="s">
        <v>15</v>
      </c>
      <c r="C31" s="11" t="s">
        <v>51</v>
      </c>
      <c r="D31" s="11" t="s">
        <v>52</v>
      </c>
      <c r="E31" s="11" t="s">
        <v>14</v>
      </c>
      <c r="F31" s="11" t="s">
        <v>28</v>
      </c>
      <c r="G31" s="12" t="s">
        <v>0</v>
      </c>
      <c r="H31" s="12" t="s">
        <v>13</v>
      </c>
    </row>
    <row r="32" spans="2:8" ht="51" x14ac:dyDescent="0.2">
      <c r="B32" s="4" t="s">
        <v>88</v>
      </c>
      <c r="C32" s="15">
        <v>10</v>
      </c>
      <c r="D32" s="15">
        <v>15</v>
      </c>
      <c r="E32" s="16">
        <f>C32/D32</f>
        <v>0.66666666666666663</v>
      </c>
      <c r="F32" s="17" t="s">
        <v>42</v>
      </c>
      <c r="G32" s="18"/>
      <c r="H32" s="19" t="s">
        <v>124</v>
      </c>
    </row>
    <row r="33" spans="2:8" ht="38.25" x14ac:dyDescent="0.2">
      <c r="B33" s="4" t="s">
        <v>90</v>
      </c>
      <c r="C33" s="15">
        <v>0</v>
      </c>
      <c r="D33" s="15">
        <v>38</v>
      </c>
      <c r="E33" s="16">
        <f t="shared" ref="E33:E37" si="2">C33/D33</f>
        <v>0</v>
      </c>
      <c r="F33" s="17" t="s">
        <v>42</v>
      </c>
      <c r="G33" s="18"/>
      <c r="H33" s="19" t="s">
        <v>125</v>
      </c>
    </row>
    <row r="34" spans="2:8" ht="38.25" x14ac:dyDescent="0.2">
      <c r="B34" s="4" t="s">
        <v>93</v>
      </c>
      <c r="C34" s="15">
        <v>4</v>
      </c>
      <c r="D34" s="15">
        <v>38</v>
      </c>
      <c r="E34" s="16">
        <f t="shared" si="2"/>
        <v>0.10526315789473684</v>
      </c>
      <c r="F34" s="17" t="s">
        <v>42</v>
      </c>
      <c r="G34" s="18"/>
      <c r="H34" s="19" t="s">
        <v>126</v>
      </c>
    </row>
    <row r="35" spans="2:8" ht="38.25" x14ac:dyDescent="0.2">
      <c r="B35" s="4" t="s">
        <v>95</v>
      </c>
      <c r="C35" s="20">
        <v>5</v>
      </c>
      <c r="D35" s="20">
        <v>34</v>
      </c>
      <c r="E35" s="16">
        <f t="shared" si="2"/>
        <v>0.14705882352941177</v>
      </c>
      <c r="F35" s="17" t="s">
        <v>42</v>
      </c>
      <c r="G35" s="18"/>
      <c r="H35" s="19" t="s">
        <v>127</v>
      </c>
    </row>
    <row r="36" spans="2:8" ht="63.75" x14ac:dyDescent="0.2">
      <c r="B36" s="4" t="s">
        <v>97</v>
      </c>
      <c r="C36" s="21">
        <v>2</v>
      </c>
      <c r="D36" s="15">
        <v>25</v>
      </c>
      <c r="E36" s="16">
        <f t="shared" si="2"/>
        <v>0.08</v>
      </c>
      <c r="F36" s="17" t="s">
        <v>42</v>
      </c>
      <c r="G36" s="18"/>
      <c r="H36" s="19" t="s">
        <v>128</v>
      </c>
    </row>
    <row r="37" spans="2:8" ht="38.25" x14ac:dyDescent="0.2">
      <c r="B37" s="4" t="s">
        <v>99</v>
      </c>
      <c r="C37" s="15">
        <v>1</v>
      </c>
      <c r="D37" s="15">
        <v>23</v>
      </c>
      <c r="E37" s="16">
        <f t="shared" si="2"/>
        <v>4.3478260869565216E-2</v>
      </c>
      <c r="F37" s="17" t="s">
        <v>42</v>
      </c>
      <c r="G37" s="18"/>
      <c r="H37" s="19" t="s">
        <v>129</v>
      </c>
    </row>
    <row r="39" spans="2:8" ht="15" x14ac:dyDescent="0.25">
      <c r="B39" s="28" t="s">
        <v>101</v>
      </c>
      <c r="C39" s="28"/>
    </row>
    <row r="41" spans="2:8" x14ac:dyDescent="0.2">
      <c r="B41" s="12" t="s">
        <v>15</v>
      </c>
      <c r="C41" s="12" t="s">
        <v>30</v>
      </c>
      <c r="D41" s="12" t="s">
        <v>31</v>
      </c>
      <c r="E41" s="12" t="s">
        <v>14</v>
      </c>
      <c r="F41" s="12" t="s">
        <v>28</v>
      </c>
      <c r="G41" s="12" t="s">
        <v>0</v>
      </c>
      <c r="H41" s="12" t="s">
        <v>13</v>
      </c>
    </row>
    <row r="42" spans="2:8" ht="89.25" x14ac:dyDescent="0.2">
      <c r="B42" s="4" t="s">
        <v>102</v>
      </c>
      <c r="C42" s="5">
        <v>4</v>
      </c>
      <c r="D42" s="5">
        <v>7</v>
      </c>
      <c r="E42" s="5">
        <v>0.43</v>
      </c>
      <c r="F42" s="8" t="s">
        <v>103</v>
      </c>
      <c r="G42" s="6" t="s">
        <v>104</v>
      </c>
      <c r="H42" s="9" t="s">
        <v>105</v>
      </c>
    </row>
    <row r="43" spans="2:8" ht="102" x14ac:dyDescent="0.2">
      <c r="B43" s="4" t="s">
        <v>106</v>
      </c>
      <c r="C43" s="8">
        <v>0</v>
      </c>
      <c r="D43" s="8">
        <v>4</v>
      </c>
      <c r="E43" s="5">
        <v>1</v>
      </c>
      <c r="F43" s="8" t="s">
        <v>29</v>
      </c>
      <c r="G43" s="9" t="s">
        <v>107</v>
      </c>
      <c r="H43" s="9" t="s">
        <v>108</v>
      </c>
    </row>
    <row r="44" spans="2:8" ht="38.25" x14ac:dyDescent="0.2">
      <c r="B44" s="4" t="s">
        <v>109</v>
      </c>
      <c r="C44" s="8">
        <v>0</v>
      </c>
      <c r="D44" s="8">
        <v>1</v>
      </c>
      <c r="E44" s="5">
        <v>1</v>
      </c>
      <c r="F44" s="8" t="s">
        <v>29</v>
      </c>
      <c r="G44" s="9" t="s">
        <v>110</v>
      </c>
      <c r="H44" s="9" t="s">
        <v>111</v>
      </c>
    </row>
    <row r="45" spans="2:8" ht="127.5" x14ac:dyDescent="0.2">
      <c r="B45" s="4" t="s">
        <v>112</v>
      </c>
      <c r="C45" s="8">
        <v>2</v>
      </c>
      <c r="D45" s="8">
        <v>5</v>
      </c>
      <c r="E45" s="5">
        <v>0.6</v>
      </c>
      <c r="F45" s="8" t="s">
        <v>103</v>
      </c>
      <c r="G45" s="9" t="s">
        <v>113</v>
      </c>
      <c r="H45" s="9" t="s">
        <v>114</v>
      </c>
    </row>
    <row r="46" spans="2:8" ht="76.5" x14ac:dyDescent="0.2">
      <c r="B46" s="4" t="s">
        <v>115</v>
      </c>
      <c r="C46" s="8">
        <v>0</v>
      </c>
      <c r="D46" s="8">
        <v>2</v>
      </c>
      <c r="E46" s="5">
        <v>1</v>
      </c>
      <c r="F46" s="8" t="s">
        <v>29</v>
      </c>
      <c r="G46" s="9" t="s">
        <v>116</v>
      </c>
      <c r="H46" s="9" t="s">
        <v>117</v>
      </c>
    </row>
    <row r="47" spans="2:8" ht="76.5" x14ac:dyDescent="0.2">
      <c r="B47" s="4" t="s">
        <v>118</v>
      </c>
      <c r="C47" s="8">
        <v>0</v>
      </c>
      <c r="D47" s="8">
        <v>2</v>
      </c>
      <c r="E47" s="5">
        <v>1</v>
      </c>
      <c r="F47" s="8" t="s">
        <v>29</v>
      </c>
      <c r="G47" s="9" t="s">
        <v>116</v>
      </c>
      <c r="H47" s="9" t="s">
        <v>119</v>
      </c>
    </row>
    <row r="49" spans="2:8" ht="15" x14ac:dyDescent="0.25">
      <c r="B49" s="27" t="s">
        <v>130</v>
      </c>
    </row>
    <row r="51" spans="2:8" ht="25.5" x14ac:dyDescent="0.2">
      <c r="B51" s="12" t="s">
        <v>15</v>
      </c>
      <c r="C51" s="11" t="s">
        <v>51</v>
      </c>
      <c r="D51" s="11" t="s">
        <v>52</v>
      </c>
      <c r="E51" s="12" t="s">
        <v>14</v>
      </c>
      <c r="F51" s="12" t="s">
        <v>28</v>
      </c>
      <c r="G51" s="12" t="s">
        <v>0</v>
      </c>
      <c r="H51" s="12" t="s">
        <v>13</v>
      </c>
    </row>
    <row r="52" spans="2:8" ht="63.75" x14ac:dyDescent="0.2">
      <c r="B52" s="4" t="s">
        <v>131</v>
      </c>
      <c r="C52" s="5">
        <v>0</v>
      </c>
      <c r="D52" s="5">
        <v>6</v>
      </c>
      <c r="E52" s="5">
        <f>(C52/D52)</f>
        <v>0</v>
      </c>
      <c r="F52" s="8" t="s">
        <v>42</v>
      </c>
      <c r="G52" s="6"/>
      <c r="H52" s="10" t="s">
        <v>132</v>
      </c>
    </row>
    <row r="53" spans="2:8" ht="76.5" x14ac:dyDescent="0.2">
      <c r="B53" s="4" t="s">
        <v>133</v>
      </c>
      <c r="C53" s="8">
        <v>0</v>
      </c>
      <c r="D53" s="8">
        <v>21</v>
      </c>
      <c r="E53" s="5">
        <v>0</v>
      </c>
      <c r="F53" s="8" t="s">
        <v>42</v>
      </c>
      <c r="G53" s="9"/>
      <c r="H53" s="10" t="s">
        <v>134</v>
      </c>
    </row>
    <row r="54" spans="2:8" ht="89.25" x14ac:dyDescent="0.2">
      <c r="B54" s="4" t="s">
        <v>135</v>
      </c>
      <c r="C54" s="8">
        <v>0</v>
      </c>
      <c r="D54" s="8">
        <v>32</v>
      </c>
      <c r="E54" s="5">
        <v>0</v>
      </c>
      <c r="F54" s="8" t="s">
        <v>42</v>
      </c>
      <c r="G54" s="9"/>
      <c r="H54" s="9" t="s">
        <v>136</v>
      </c>
    </row>
    <row r="55" spans="2:8" ht="51" x14ac:dyDescent="0.2">
      <c r="B55" s="4" t="s">
        <v>137</v>
      </c>
      <c r="C55" s="8">
        <v>0</v>
      </c>
      <c r="D55" s="8">
        <v>5</v>
      </c>
      <c r="E55" s="5">
        <v>0</v>
      </c>
      <c r="F55" s="8" t="s">
        <v>42</v>
      </c>
      <c r="G55" s="9"/>
      <c r="H55" s="9" t="s">
        <v>138</v>
      </c>
    </row>
    <row r="56" spans="2:8" ht="63.75" x14ac:dyDescent="0.2">
      <c r="B56" s="4" t="s">
        <v>139</v>
      </c>
      <c r="C56" s="8">
        <v>0</v>
      </c>
      <c r="D56" s="8">
        <v>14</v>
      </c>
      <c r="E56" s="5">
        <v>0</v>
      </c>
      <c r="F56" s="8" t="s">
        <v>42</v>
      </c>
      <c r="G56" s="9"/>
      <c r="H56" s="9" t="s">
        <v>140</v>
      </c>
    </row>
  </sheetData>
  <mergeCells count="2">
    <mergeCell ref="B19:C19"/>
    <mergeCell ref="B39:C3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EXTERNA</vt:lpstr>
      <vt:lpstr>INTERNA</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Orly</dc:creator>
  <cp:lastModifiedBy>Luffi</cp:lastModifiedBy>
  <dcterms:created xsi:type="dcterms:W3CDTF">2013-02-02T23:25:44Z</dcterms:created>
  <dcterms:modified xsi:type="dcterms:W3CDTF">2013-02-14T08:50:14Z</dcterms:modified>
</cp:coreProperties>
</file>