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5"/>
  </bookViews>
  <sheets>
    <sheet name="MEG" sheetId="18401" r:id="rId1"/>
    <sheet name="Iniciativa01 MEG" sheetId="18398" r:id="rId2"/>
    <sheet name="Iniciativa02 MEG" sheetId="18400" r:id="rId3"/>
    <sheet name="MEF" sheetId="18402" r:id="rId4"/>
    <sheet name="Iniciativa01 MEF" sheetId="18403" r:id="rId5"/>
    <sheet name="Iniciativa02 MEF" sheetId="18404" r:id="rId6"/>
    <sheet name="Ficha cart" sheetId="18399" r:id="rId7"/>
  </sheets>
  <externalReferences>
    <externalReference r:id="rId8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calcChain.xml><?xml version="1.0" encoding="utf-8"?>
<calcChain xmlns="http://schemas.openxmlformats.org/spreadsheetml/2006/main">
  <c r="J24" i="18404"/>
  <c r="G24"/>
  <c r="J24" i="18403"/>
  <c r="G24"/>
  <c r="J23" i="18400"/>
  <c r="G23"/>
  <c r="H20"/>
  <c r="J24" i="18398"/>
  <c r="H20"/>
  <c r="G24"/>
</calcChain>
</file>

<file path=xl/sharedStrings.xml><?xml version="1.0" encoding="utf-8"?>
<sst xmlns="http://schemas.openxmlformats.org/spreadsheetml/2006/main" count="249" uniqueCount="105">
  <si>
    <t>=</t>
  </si>
  <si>
    <t>Descripción:</t>
  </si>
  <si>
    <t>Responsable:</t>
  </si>
  <si>
    <t>Perspectiva</t>
  </si>
  <si>
    <t>Descripción</t>
  </si>
  <si>
    <t>Iniciativas</t>
  </si>
  <si>
    <t>C1.1 Implementar un departamento especializado en asesoría financiera</t>
  </si>
  <si>
    <t>C2.1 Implementar un programa de capacitación para el personal</t>
  </si>
  <si>
    <t>Líder del proyecto</t>
  </si>
  <si>
    <t>Áreas involucradas</t>
  </si>
  <si>
    <t>Ejecutivo de Proyecto / Patrocinador</t>
  </si>
  <si>
    <t>Resultados / Productos finales</t>
  </si>
  <si>
    <t>Resultados / Productos de etapa actual</t>
  </si>
  <si>
    <t>Cronograma general</t>
  </si>
  <si>
    <t>Hitos / Fases a corto plazo</t>
  </si>
  <si>
    <t>Entregables</t>
  </si>
  <si>
    <t>Responsable</t>
  </si>
  <si>
    <t>Involucrados</t>
  </si>
  <si>
    <t>Valor (%)</t>
  </si>
  <si>
    <t>Presupuesto (S/.)</t>
  </si>
  <si>
    <t>Fecha de término</t>
  </si>
  <si>
    <t>Valor ganado (Avance)</t>
  </si>
  <si>
    <t>Ficha de iniciativa:</t>
  </si>
  <si>
    <t>Fecha de inicio:</t>
  </si>
  <si>
    <t>C. Ramirez</t>
  </si>
  <si>
    <t>Ficha de cartera de iniciativas</t>
  </si>
  <si>
    <t>Resultados / Productos</t>
  </si>
  <si>
    <t>Líder de proyecto</t>
  </si>
  <si>
    <t>Fecha de término:</t>
  </si>
  <si>
    <t>Paquete de capacitación para el uso de los diferentes productos del banco</t>
  </si>
  <si>
    <t>Programa de capacitación</t>
  </si>
  <si>
    <t>Equipo capacitado</t>
  </si>
  <si>
    <t>RF, GV</t>
  </si>
  <si>
    <t>Cartera de proyectos perspectiva: clientes</t>
  </si>
  <si>
    <t>Agrupación de iniciativas relacionadas con la perspectiva clientes</t>
  </si>
  <si>
    <t>Objetivo</t>
  </si>
  <si>
    <t>Prioridad</t>
  </si>
  <si>
    <t>B</t>
  </si>
  <si>
    <t>Beneficio estimado</t>
  </si>
  <si>
    <t>Oficinas equipadas</t>
  </si>
  <si>
    <t>Mensaje en canales internos</t>
  </si>
  <si>
    <t>Fecha de Fin</t>
  </si>
  <si>
    <t xml:space="preserve">C3.1 </t>
  </si>
  <si>
    <t>Fecha Fin</t>
  </si>
  <si>
    <t>C1. Institucionalizar la participación de los usuarios en la producción estadística</t>
  </si>
  <si>
    <t>Proceso Interno</t>
  </si>
  <si>
    <t>Mejorar el proceso de Captura de datos</t>
  </si>
  <si>
    <t>D. Maguiña</t>
  </si>
  <si>
    <t>B. Arcondo</t>
  </si>
  <si>
    <t>Captura de datos atrvés de dispositivos móviles</t>
  </si>
  <si>
    <t>Estudio de georeferenciación de equipos</t>
  </si>
  <si>
    <t>Informática y Cartografía</t>
  </si>
  <si>
    <t>Top 1 a nivel regional</t>
  </si>
  <si>
    <t>A</t>
  </si>
  <si>
    <t>Selección del equipo de investigación</t>
  </si>
  <si>
    <t>Realizar Planificación de actividades de investigacion</t>
  </si>
  <si>
    <t>Estudio de mercado de equipos móviles para captura de datos</t>
  </si>
  <si>
    <t>Pruebas de equipos móviles para captura de datos</t>
  </si>
  <si>
    <t>Puesta en marcha de plan experimental de captura de datos através de equipos móviles</t>
  </si>
  <si>
    <t>BA /DM</t>
  </si>
  <si>
    <t>CS</t>
  </si>
  <si>
    <t>CS/DM</t>
  </si>
  <si>
    <t>DM</t>
  </si>
  <si>
    <t>PR, GR, AS</t>
  </si>
  <si>
    <t>I1. Innovar el proceso de producción estadística</t>
  </si>
  <si>
    <t>Concientizar a la Sociedad para una mejor captación de información estadística</t>
  </si>
  <si>
    <t>Cliente</t>
  </si>
  <si>
    <t>Plan de recolección de datos</t>
  </si>
  <si>
    <t>Difusión. Censos e Informática</t>
  </si>
  <si>
    <t>Resultado más exacto en información estadística</t>
  </si>
  <si>
    <t>Listado de equipo de investigación</t>
  </si>
  <si>
    <t>Cronograma de actividades</t>
  </si>
  <si>
    <t>Elaborar Plan de mejora de Imagen institucional INEI</t>
  </si>
  <si>
    <t>Difusión de publicidad acerca de las actividades de INEI (Imagen institucional)</t>
  </si>
  <si>
    <t>GR</t>
  </si>
  <si>
    <t>GR, DNCE</t>
  </si>
  <si>
    <t>Plan de trabajo</t>
  </si>
  <si>
    <t>Puesto en marcha de publicidad de INEI (Periódico, redes sociales, TV y radio)</t>
  </si>
  <si>
    <t>Informática</t>
  </si>
  <si>
    <t>OEDS</t>
  </si>
  <si>
    <t>Realizar Piloto de pruebas</t>
  </si>
  <si>
    <t>Plan de Piloto de pruebas</t>
  </si>
  <si>
    <t>OEST</t>
  </si>
  <si>
    <t>Oficina ejecutiva de desarrollo de Sistemas</t>
  </si>
  <si>
    <t>Oficina ejecutiva de Soporte técnico</t>
  </si>
  <si>
    <t>OEDS/OEST</t>
  </si>
  <si>
    <t>Implementación de la ditalización de fichas en el procesamiento de datos</t>
  </si>
  <si>
    <t>Procesamiento de datos centralizado</t>
  </si>
  <si>
    <t>Digitalización de Procesamiento de datos</t>
  </si>
  <si>
    <t>Mejorar el proceso de Procesamiento de datos</t>
  </si>
  <si>
    <t>Informe de procedimiento para la digitalización de datos durante el Procesamiento de datos</t>
  </si>
  <si>
    <t>Inplementar procedimientos para la Digitalización en el Procesamiento de datos</t>
  </si>
  <si>
    <t>C1.1 Apoyar y realizar el procesamiento automatizado de los proyectos nacionales</t>
  </si>
  <si>
    <t>I1.2 Implementar "Politica pública para el uso y desarrollo de software libre en la administración pública"</t>
  </si>
  <si>
    <t>Adoptar Política de ueso y desarrollo de sw libre en la OTIN</t>
  </si>
  <si>
    <t>Sistemas desarrollado bajo la política de sw libre</t>
  </si>
  <si>
    <t>Capacitación del personal para el desarrollo de sw libre</t>
  </si>
  <si>
    <t>Reducción de costos de licencias propietarias en el desarrollo de Sistemas</t>
  </si>
  <si>
    <t>Listado de equipo de desarrollo OPEN SOURCE</t>
  </si>
  <si>
    <t>Selección del equipo de desarrollo OPEN SOURCE</t>
  </si>
  <si>
    <t>Capacitación de personal de desarrollo seleccionado</t>
  </si>
  <si>
    <t>Informe de capacitación de personal de desarrollo</t>
  </si>
  <si>
    <t>Plan de Piloto de pruebas OPEN SOURCE</t>
  </si>
  <si>
    <t>Inplementar procedimientos Politica de uso y desarrollo de sw libre</t>
  </si>
  <si>
    <t>Informe de procedimiento de Politica de uso y desarrollo de sw libre</t>
  </si>
</sst>
</file>

<file path=xl/styles.xml><?xml version="1.0" encoding="utf-8"?>
<styleSheet xmlns="http://schemas.openxmlformats.org/spreadsheetml/2006/main">
  <numFmts count="5">
    <numFmt numFmtId="164" formatCode="_ * #,##0_ ;_ * \-#,##0_ ;_ * &quot;-&quot;_ ;_ @_ "/>
    <numFmt numFmtId="165" formatCode="_ [$€]* #,##0.00_ ;_ [$€]* \-#,##0.00_ ;_ [$€]* &quot;-&quot;??_ ;_ @_ "/>
    <numFmt numFmtId="166" formatCode="0.0%"/>
    <numFmt numFmtId="167" formatCode="_ * #,##0.000_ ;_ * \-#,##0.000_ ;_ * &quot;-&quot;_ ;_ @_ "/>
    <numFmt numFmtId="168" formatCode="_ * #,##0.00_ ;_ * \-#,##0.00_ ;_ * &quot;-&quot;_ ;_ @_ "/>
  </numFmts>
  <fonts count="9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b/>
      <sz val="11"/>
      <color indexed="30"/>
      <name val="Arial"/>
      <family val="2"/>
    </font>
    <font>
      <b/>
      <sz val="10"/>
      <color indexed="30"/>
      <name val="Arial"/>
      <family val="2"/>
    </font>
    <font>
      <sz val="13"/>
      <color indexed="11"/>
      <name val="Webdings"/>
      <family val="1"/>
      <charset val="2"/>
    </font>
    <font>
      <sz val="11"/>
      <color indexed="11"/>
      <name val="Webdings"/>
      <family val="1"/>
      <charset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2" xfId="0" applyFont="1" applyBorder="1"/>
    <xf numFmtId="14" fontId="0" fillId="0" borderId="2" xfId="0" applyNumberFormat="1" applyBorder="1"/>
    <xf numFmtId="0" fontId="0" fillId="0" borderId="0" xfId="0" applyBorder="1"/>
    <xf numFmtId="0" fontId="5" fillId="0" borderId="0" xfId="0" applyFont="1" applyBorder="1"/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/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9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6" fontId="0" fillId="0" borderId="1" xfId="0" applyNumberFormat="1" applyBorder="1"/>
    <xf numFmtId="0" fontId="3" fillId="0" borderId="1" xfId="0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2" fontId="3" fillId="0" borderId="1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horizontal="center"/>
    </xf>
    <xf numFmtId="0" fontId="4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7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Fill="1" applyBorder="1" applyAlignment="1">
      <alignment wrapText="1"/>
    </xf>
    <xf numFmtId="168" fontId="0" fillId="0" borderId="1" xfId="0" applyNumberFormat="1" applyBorder="1"/>
  </cellXfs>
  <cellStyles count="3">
    <cellStyle name="Euro" xfId="1"/>
    <cellStyle name="Normal" xfId="0" builtinId="0"/>
    <cellStyle name="Normal 2" xfId="2"/>
  </cellStyles>
  <dxfs count="21"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333375</xdr:colOff>
      <xdr:row>47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23850"/>
          <a:ext cx="8715375" cy="7343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152400</xdr:colOff>
      <xdr:row>41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161925"/>
          <a:ext cx="7010400" cy="64865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2.75"/>
  <sheetData/>
  <phoneticPr fontId="8" type="noConversion"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4"/>
  <sheetViews>
    <sheetView zoomScale="80" workbookViewId="0">
      <selection activeCell="C20" sqref="C20"/>
    </sheetView>
  </sheetViews>
  <sheetFormatPr baseColWidth="10" defaultRowHeight="12.75"/>
  <cols>
    <col min="2" max="2" width="4.28515625" customWidth="1"/>
    <col min="3" max="3" width="36.42578125" style="49" customWidth="1"/>
    <col min="4" max="4" width="24.7109375" style="49" customWidth="1"/>
    <col min="5" max="5" width="15" bestFit="1" customWidth="1"/>
    <col min="6" max="6" width="13" customWidth="1"/>
    <col min="7" max="7" width="8.28515625" customWidth="1"/>
    <col min="8" max="8" width="10.28515625" customWidth="1"/>
    <col min="9" max="9" width="16.42578125" bestFit="1" customWidth="1"/>
  </cols>
  <sheetData>
    <row r="2" spans="2:10" ht="15">
      <c r="C2" s="41" t="s">
        <v>22</v>
      </c>
      <c r="D2" s="51"/>
      <c r="E2" s="7" t="s">
        <v>23</v>
      </c>
      <c r="F2" s="8">
        <v>40909</v>
      </c>
      <c r="G2" s="6"/>
      <c r="H2" s="6"/>
      <c r="I2" s="7" t="s">
        <v>41</v>
      </c>
      <c r="J2" s="8">
        <v>41090</v>
      </c>
    </row>
    <row r="3" spans="2:10">
      <c r="B3" s="21"/>
      <c r="C3" s="42"/>
      <c r="D3" s="52"/>
      <c r="E3" s="9"/>
      <c r="F3" s="9"/>
      <c r="G3" s="9"/>
      <c r="H3" s="9"/>
      <c r="I3" s="9"/>
      <c r="J3" s="9"/>
    </row>
    <row r="4" spans="2:10" ht="18">
      <c r="B4" s="23" t="s">
        <v>0</v>
      </c>
      <c r="C4" s="38" t="s">
        <v>64</v>
      </c>
      <c r="D4" s="52"/>
      <c r="E4" s="9"/>
      <c r="F4" s="9"/>
      <c r="G4" s="9"/>
      <c r="H4" s="9"/>
      <c r="I4" s="10" t="s">
        <v>36</v>
      </c>
      <c r="J4" s="40" t="s">
        <v>53</v>
      </c>
    </row>
    <row r="5" spans="2:10" ht="18">
      <c r="B5" s="23"/>
      <c r="C5" s="43"/>
      <c r="D5" s="52"/>
      <c r="E5" s="9"/>
      <c r="F5" s="9"/>
      <c r="G5" s="9"/>
      <c r="H5" s="9"/>
      <c r="I5" s="10"/>
      <c r="J5" s="11"/>
    </row>
    <row r="6" spans="2:10" ht="18">
      <c r="B6" s="23"/>
      <c r="C6" s="43" t="s">
        <v>3</v>
      </c>
      <c r="D6" s="53" t="s">
        <v>45</v>
      </c>
      <c r="E6" s="37"/>
      <c r="F6" s="9"/>
      <c r="G6" s="9"/>
      <c r="H6" s="9"/>
      <c r="I6" s="10"/>
      <c r="J6" s="11"/>
    </row>
    <row r="7" spans="2:10" ht="26.25">
      <c r="B7" s="21"/>
      <c r="C7" s="43" t="s">
        <v>35</v>
      </c>
      <c r="D7" s="54" t="s">
        <v>64</v>
      </c>
      <c r="E7" s="38"/>
      <c r="F7" s="12"/>
      <c r="G7" s="12"/>
      <c r="H7" s="12"/>
      <c r="I7" s="12"/>
      <c r="J7" s="12"/>
    </row>
    <row r="8" spans="2:10">
      <c r="B8" s="21"/>
      <c r="C8" s="44"/>
      <c r="D8" s="55"/>
      <c r="E8" s="12"/>
      <c r="F8" s="12"/>
      <c r="G8" s="12"/>
      <c r="H8" s="12"/>
      <c r="I8" s="12"/>
      <c r="J8" s="12"/>
    </row>
    <row r="9" spans="2:10" ht="25.5">
      <c r="C9" s="45" t="s">
        <v>4</v>
      </c>
      <c r="D9" s="57" t="s">
        <v>46</v>
      </c>
      <c r="E9" s="13"/>
      <c r="F9" s="13"/>
      <c r="G9" s="13"/>
      <c r="H9" s="13"/>
      <c r="I9" s="13"/>
      <c r="J9" s="13"/>
    </row>
    <row r="10" spans="2:10">
      <c r="C10" s="45" t="s">
        <v>8</v>
      </c>
      <c r="D10" s="57" t="s">
        <v>47</v>
      </c>
      <c r="E10" s="13"/>
      <c r="F10" s="13"/>
      <c r="G10" s="17" t="s">
        <v>9</v>
      </c>
      <c r="H10" s="16"/>
      <c r="I10" s="15" t="s">
        <v>51</v>
      </c>
      <c r="J10" s="13"/>
    </row>
    <row r="11" spans="2:10">
      <c r="C11" s="45" t="s">
        <v>10</v>
      </c>
      <c r="D11" s="57" t="s">
        <v>48</v>
      </c>
      <c r="E11" s="13"/>
      <c r="F11" s="13"/>
      <c r="G11" s="13"/>
      <c r="H11" s="13"/>
      <c r="I11" s="13"/>
      <c r="J11" s="13"/>
    </row>
    <row r="12" spans="2:10" ht="25.5">
      <c r="C12" s="45" t="s">
        <v>11</v>
      </c>
      <c r="D12" s="57" t="s">
        <v>49</v>
      </c>
      <c r="E12" s="13"/>
      <c r="F12" s="13"/>
      <c r="G12" s="13"/>
      <c r="H12" s="13"/>
      <c r="I12" s="13"/>
      <c r="J12" s="13"/>
    </row>
    <row r="13" spans="2:10" ht="38.25">
      <c r="C13" s="45" t="s">
        <v>12</v>
      </c>
      <c r="D13" s="57" t="s">
        <v>50</v>
      </c>
      <c r="E13" s="13"/>
      <c r="F13" s="13"/>
      <c r="G13" s="13"/>
      <c r="H13" s="13"/>
      <c r="I13" s="13"/>
      <c r="J13" s="13"/>
    </row>
    <row r="14" spans="2:10">
      <c r="C14" s="46" t="s">
        <v>38</v>
      </c>
      <c r="D14" s="58" t="s">
        <v>52</v>
      </c>
      <c r="E14" s="6"/>
      <c r="F14" s="6"/>
      <c r="G14" s="6"/>
      <c r="H14" s="6"/>
      <c r="I14" s="6"/>
      <c r="J14" s="6"/>
    </row>
    <row r="15" spans="2:10">
      <c r="C15" s="47"/>
      <c r="D15" s="51"/>
      <c r="E15" s="6"/>
      <c r="F15" s="6"/>
      <c r="G15" s="6"/>
      <c r="H15" s="6"/>
      <c r="I15" s="6"/>
      <c r="J15" s="6"/>
    </row>
    <row r="16" spans="2:10" ht="15">
      <c r="C16" s="43" t="s">
        <v>13</v>
      </c>
      <c r="D16" s="52"/>
      <c r="E16" s="9"/>
      <c r="F16" s="9"/>
      <c r="G16" s="9"/>
      <c r="H16" s="9"/>
      <c r="I16" s="9"/>
      <c r="J16" s="9"/>
    </row>
    <row r="17" spans="2:10">
      <c r="C17" s="44"/>
      <c r="D17" s="55"/>
      <c r="E17" s="12"/>
      <c r="F17" s="12"/>
      <c r="G17" s="12"/>
      <c r="H17" s="12"/>
      <c r="I17" s="12"/>
      <c r="J17" s="12"/>
    </row>
    <row r="18" spans="2:10" ht="38.25">
      <c r="C18" s="19" t="s">
        <v>14</v>
      </c>
      <c r="D18" s="19" t="s">
        <v>15</v>
      </c>
      <c r="E18" s="19" t="s">
        <v>16</v>
      </c>
      <c r="F18" s="19" t="s">
        <v>17</v>
      </c>
      <c r="G18" s="19" t="s">
        <v>18</v>
      </c>
      <c r="H18" s="19" t="s">
        <v>19</v>
      </c>
      <c r="I18" s="19" t="s">
        <v>20</v>
      </c>
      <c r="J18" s="19" t="s">
        <v>21</v>
      </c>
    </row>
    <row r="19" spans="2:10" ht="29.25" customHeight="1">
      <c r="B19" s="24" t="s">
        <v>0</v>
      </c>
      <c r="C19" s="48" t="s">
        <v>54</v>
      </c>
      <c r="D19" s="48" t="s">
        <v>70</v>
      </c>
      <c r="E19" s="29" t="s">
        <v>59</v>
      </c>
      <c r="F19" s="29" t="s">
        <v>62</v>
      </c>
      <c r="G19" s="25">
        <v>0.1</v>
      </c>
      <c r="H19" s="50">
        <v>10</v>
      </c>
      <c r="I19" s="27"/>
      <c r="J19" s="25">
        <v>0.1</v>
      </c>
    </row>
    <row r="20" spans="2:10" ht="29.25" customHeight="1">
      <c r="B20" s="24" t="s">
        <v>0</v>
      </c>
      <c r="C20" s="48" t="s">
        <v>55</v>
      </c>
      <c r="D20" s="48" t="s">
        <v>30</v>
      </c>
      <c r="E20" s="29" t="s">
        <v>60</v>
      </c>
      <c r="F20" s="29" t="s">
        <v>63</v>
      </c>
      <c r="G20" s="25">
        <v>0.1</v>
      </c>
      <c r="H20" s="26">
        <f>+G20*$H$24</f>
        <v>1000</v>
      </c>
      <c r="I20" s="27"/>
      <c r="J20" s="25">
        <v>0.1</v>
      </c>
    </row>
    <row r="21" spans="2:10" ht="28.5" customHeight="1">
      <c r="B21" s="24" t="s">
        <v>0</v>
      </c>
      <c r="C21" s="48" t="s">
        <v>56</v>
      </c>
      <c r="D21" s="48" t="s">
        <v>31</v>
      </c>
      <c r="E21" s="29" t="s">
        <v>61</v>
      </c>
      <c r="F21" s="29" t="s">
        <v>63</v>
      </c>
      <c r="G21" s="25">
        <v>0.1</v>
      </c>
      <c r="H21" s="26">
        <v>25000</v>
      </c>
      <c r="I21" s="27"/>
      <c r="J21" s="25">
        <v>0.1</v>
      </c>
    </row>
    <row r="22" spans="2:10" ht="30.75" customHeight="1">
      <c r="B22" s="24" t="s">
        <v>0</v>
      </c>
      <c r="C22" s="48" t="s">
        <v>57</v>
      </c>
      <c r="D22" s="48" t="s">
        <v>39</v>
      </c>
      <c r="E22" s="29" t="s">
        <v>61</v>
      </c>
      <c r="F22" s="29" t="s">
        <v>63</v>
      </c>
      <c r="G22" s="25">
        <v>0.25</v>
      </c>
      <c r="H22" s="26">
        <v>10000</v>
      </c>
      <c r="I22" s="27"/>
      <c r="J22" s="25">
        <v>0.1</v>
      </c>
    </row>
    <row r="23" spans="2:10" ht="45.75" customHeight="1">
      <c r="B23" s="24" t="s">
        <v>0</v>
      </c>
      <c r="C23" s="48" t="s">
        <v>58</v>
      </c>
      <c r="D23" s="48" t="s">
        <v>40</v>
      </c>
      <c r="E23" s="29" t="s">
        <v>59</v>
      </c>
      <c r="F23" s="29" t="s">
        <v>63</v>
      </c>
      <c r="G23" s="25">
        <v>0.45</v>
      </c>
      <c r="H23" s="26">
        <v>25000</v>
      </c>
      <c r="I23" s="27"/>
      <c r="J23" s="25">
        <v>0.15</v>
      </c>
    </row>
    <row r="24" spans="2:10">
      <c r="G24" s="25">
        <f>SUM(G19:G23)</f>
        <v>1</v>
      </c>
      <c r="H24" s="26">
        <v>10000</v>
      </c>
      <c r="I24" s="2"/>
      <c r="J24" s="28">
        <f>SUM(J19:J23)</f>
        <v>0.55000000000000004</v>
      </c>
    </row>
  </sheetData>
  <phoneticPr fontId="8" type="noConversion"/>
  <conditionalFormatting sqref="B4:B6">
    <cfRule type="expression" dxfId="20" priority="46" stopIfTrue="1">
      <formula>A4=1</formula>
    </cfRule>
    <cfRule type="expression" dxfId="19" priority="47" stopIfTrue="1">
      <formula>A4=2</formula>
    </cfRule>
    <cfRule type="expression" dxfId="18" priority="48" stopIfTrue="1">
      <formula>A4=3</formula>
    </cfRule>
  </conditionalFormatting>
  <conditionalFormatting sqref="B19:B23">
    <cfRule type="expression" dxfId="17" priority="43" stopIfTrue="1">
      <formula>A19=1</formula>
    </cfRule>
    <cfRule type="expression" dxfId="16" priority="44" stopIfTrue="1">
      <formula>A19=2</formula>
    </cfRule>
    <cfRule type="expression" dxfId="15" priority="45" stopIfTrue="1">
      <formula>A19=3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23"/>
  <sheetViews>
    <sheetView topLeftCell="B1" zoomScale="80" workbookViewId="0">
      <selection activeCell="M17" sqref="M17"/>
    </sheetView>
  </sheetViews>
  <sheetFormatPr baseColWidth="10" defaultRowHeight="12.75"/>
  <cols>
    <col min="3" max="3" width="26.140625" customWidth="1"/>
    <col min="4" max="4" width="31.85546875" style="49" customWidth="1"/>
    <col min="5" max="5" width="15.28515625" customWidth="1"/>
    <col min="9" max="9" width="14.5703125" customWidth="1"/>
  </cols>
  <sheetData>
    <row r="1" spans="2:10">
      <c r="C1" s="49"/>
    </row>
    <row r="2" spans="2:10" ht="15">
      <c r="C2" s="41" t="s">
        <v>22</v>
      </c>
      <c r="D2" s="51"/>
      <c r="E2" s="7" t="s">
        <v>23</v>
      </c>
      <c r="F2" s="8">
        <v>40909</v>
      </c>
      <c r="G2" s="6"/>
      <c r="H2" s="6"/>
      <c r="I2" s="7" t="s">
        <v>41</v>
      </c>
      <c r="J2" s="8">
        <v>41090</v>
      </c>
    </row>
    <row r="3" spans="2:10">
      <c r="B3" s="21"/>
      <c r="C3" s="42"/>
      <c r="D3" s="52"/>
      <c r="E3" s="9"/>
      <c r="F3" s="9"/>
      <c r="G3" s="9"/>
      <c r="H3" s="9"/>
      <c r="I3" s="9"/>
      <c r="J3" s="9"/>
    </row>
    <row r="4" spans="2:10" ht="19.5" customHeight="1">
      <c r="B4" s="23" t="s">
        <v>0</v>
      </c>
      <c r="C4" s="38" t="s">
        <v>44</v>
      </c>
      <c r="D4" s="52"/>
      <c r="E4" s="9"/>
      <c r="F4" s="9"/>
      <c r="G4" s="9"/>
      <c r="H4" s="9"/>
      <c r="I4" s="10" t="s">
        <v>36</v>
      </c>
      <c r="J4" s="40" t="s">
        <v>53</v>
      </c>
    </row>
    <row r="5" spans="2:10" ht="24.75" customHeight="1">
      <c r="B5" s="23"/>
      <c r="C5" s="43"/>
      <c r="D5" s="52"/>
      <c r="E5" s="9"/>
      <c r="F5" s="9"/>
      <c r="G5" s="9"/>
      <c r="H5" s="9"/>
      <c r="I5" s="10"/>
      <c r="J5" s="11"/>
    </row>
    <row r="6" spans="2:10" ht="17.25" customHeight="1">
      <c r="B6" s="23"/>
      <c r="C6" s="43" t="s">
        <v>3</v>
      </c>
      <c r="D6" s="53" t="s">
        <v>66</v>
      </c>
      <c r="E6" s="37"/>
      <c r="F6" s="9"/>
      <c r="G6" s="9"/>
      <c r="H6" s="9"/>
      <c r="I6" s="10"/>
      <c r="J6" s="11"/>
    </row>
    <row r="7" spans="2:10" ht="47.25" customHeight="1">
      <c r="B7" s="21"/>
      <c r="C7" s="43" t="s">
        <v>35</v>
      </c>
      <c r="D7" s="54" t="s">
        <v>44</v>
      </c>
      <c r="E7" s="38"/>
      <c r="F7" s="12"/>
      <c r="G7" s="12"/>
      <c r="H7" s="12"/>
      <c r="I7" s="12"/>
      <c r="J7" s="12"/>
    </row>
    <row r="8" spans="2:10">
      <c r="B8" s="21"/>
      <c r="C8" s="44"/>
      <c r="D8" s="55"/>
      <c r="E8" s="12"/>
      <c r="F8" s="12"/>
      <c r="G8" s="12"/>
      <c r="H8" s="12"/>
      <c r="I8" s="12"/>
      <c r="J8" s="12"/>
    </row>
    <row r="9" spans="2:10" ht="38.25">
      <c r="C9" s="45" t="s">
        <v>4</v>
      </c>
      <c r="D9" s="48" t="s">
        <v>65</v>
      </c>
      <c r="E9" s="2"/>
      <c r="F9" s="2"/>
      <c r="G9" s="2"/>
      <c r="H9" s="2"/>
      <c r="I9" s="2"/>
      <c r="J9" s="2"/>
    </row>
    <row r="10" spans="2:10" ht="19.5" customHeight="1">
      <c r="C10" s="45" t="s">
        <v>8</v>
      </c>
      <c r="D10" s="48" t="s">
        <v>47</v>
      </c>
      <c r="E10" s="2"/>
      <c r="F10" s="2"/>
      <c r="G10" s="18" t="s">
        <v>9</v>
      </c>
      <c r="H10" s="56"/>
      <c r="I10" s="22" t="s">
        <v>68</v>
      </c>
      <c r="J10" s="2"/>
    </row>
    <row r="11" spans="2:10" ht="25.5">
      <c r="C11" s="45" t="s">
        <v>10</v>
      </c>
      <c r="D11" s="48" t="s">
        <v>48</v>
      </c>
      <c r="E11" s="2"/>
      <c r="F11" s="2"/>
      <c r="G11" s="2"/>
      <c r="H11" s="2"/>
      <c r="I11" s="2"/>
      <c r="J11" s="2"/>
    </row>
    <row r="12" spans="2:10" ht="39" customHeight="1">
      <c r="C12" s="45" t="s">
        <v>11</v>
      </c>
      <c r="D12" s="48" t="s">
        <v>67</v>
      </c>
      <c r="E12" s="2"/>
      <c r="F12" s="2"/>
      <c r="G12" s="2"/>
      <c r="H12" s="2"/>
      <c r="I12" s="2"/>
      <c r="J12" s="2"/>
    </row>
    <row r="13" spans="2:10" ht="44.25" customHeight="1">
      <c r="C13" s="45" t="s">
        <v>12</v>
      </c>
      <c r="D13" s="48" t="s">
        <v>67</v>
      </c>
      <c r="E13" s="2"/>
      <c r="F13" s="2"/>
      <c r="G13" s="2"/>
      <c r="H13" s="2"/>
      <c r="I13" s="2"/>
      <c r="J13" s="2"/>
    </row>
    <row r="14" spans="2:10" ht="57.75" customHeight="1">
      <c r="C14" s="45" t="s">
        <v>38</v>
      </c>
      <c r="D14" s="48" t="s">
        <v>69</v>
      </c>
      <c r="E14" s="2"/>
      <c r="F14" s="2"/>
      <c r="G14" s="2"/>
      <c r="H14" s="2"/>
      <c r="I14" s="2"/>
      <c r="J14" s="2"/>
    </row>
    <row r="15" spans="2:10" ht="25.5" customHeight="1">
      <c r="C15" s="47"/>
      <c r="D15" s="51"/>
      <c r="E15" s="6"/>
      <c r="F15" s="6"/>
      <c r="G15" s="6"/>
      <c r="H15" s="6"/>
      <c r="I15" s="6"/>
      <c r="J15" s="6"/>
    </row>
    <row r="16" spans="2:10" ht="36.75" customHeight="1">
      <c r="C16" s="43" t="s">
        <v>13</v>
      </c>
      <c r="D16" s="52"/>
      <c r="E16" s="9"/>
      <c r="F16" s="9"/>
      <c r="G16" s="9"/>
      <c r="H16" s="9"/>
      <c r="I16" s="9"/>
      <c r="J16" s="9"/>
    </row>
    <row r="17" spans="2:10" ht="21" customHeight="1">
      <c r="C17" s="44"/>
      <c r="D17" s="55"/>
      <c r="E17" s="12"/>
      <c r="F17" s="12"/>
      <c r="G17" s="12"/>
      <c r="H17" s="12"/>
      <c r="I17" s="12"/>
      <c r="J17" s="12"/>
    </row>
    <row r="18" spans="2:10" ht="38.25">
      <c r="C18" s="19" t="s">
        <v>14</v>
      </c>
      <c r="D18" s="19" t="s">
        <v>15</v>
      </c>
      <c r="E18" s="19" t="s">
        <v>16</v>
      </c>
      <c r="F18" s="19" t="s">
        <v>17</v>
      </c>
      <c r="G18" s="19" t="s">
        <v>18</v>
      </c>
      <c r="H18" s="19" t="s">
        <v>19</v>
      </c>
      <c r="I18" s="19" t="s">
        <v>20</v>
      </c>
      <c r="J18" s="19" t="s">
        <v>21</v>
      </c>
    </row>
    <row r="19" spans="2:10" ht="25.5">
      <c r="B19" s="24" t="s">
        <v>0</v>
      </c>
      <c r="C19" s="48" t="s">
        <v>54</v>
      </c>
      <c r="D19" s="48" t="s">
        <v>70</v>
      </c>
      <c r="E19" s="29" t="s">
        <v>59</v>
      </c>
      <c r="F19" s="29" t="s">
        <v>62</v>
      </c>
      <c r="G19" s="25">
        <v>0.1</v>
      </c>
      <c r="H19" s="50">
        <v>10</v>
      </c>
      <c r="I19" s="27"/>
      <c r="J19" s="25">
        <v>0.1</v>
      </c>
    </row>
    <row r="20" spans="2:10" ht="25.5">
      <c r="B20" s="24" t="s">
        <v>0</v>
      </c>
      <c r="C20" s="48" t="s">
        <v>55</v>
      </c>
      <c r="D20" s="48" t="s">
        <v>71</v>
      </c>
      <c r="E20" s="29" t="s">
        <v>60</v>
      </c>
      <c r="F20" s="29" t="s">
        <v>63</v>
      </c>
      <c r="G20" s="25">
        <v>0.1</v>
      </c>
      <c r="H20" s="26">
        <f>+G20*$H$23</f>
        <v>1000</v>
      </c>
      <c r="I20" s="27"/>
      <c r="J20" s="25">
        <v>0.1</v>
      </c>
    </row>
    <row r="21" spans="2:10" ht="25.5">
      <c r="B21" s="24"/>
      <c r="C21" s="48" t="s">
        <v>72</v>
      </c>
      <c r="D21" s="48" t="s">
        <v>76</v>
      </c>
      <c r="E21" s="29" t="s">
        <v>74</v>
      </c>
      <c r="F21" s="29" t="s">
        <v>75</v>
      </c>
      <c r="G21" s="25">
        <v>0.3</v>
      </c>
      <c r="H21" s="26">
        <v>2000</v>
      </c>
      <c r="I21" s="27"/>
      <c r="J21" s="25">
        <v>0.3</v>
      </c>
    </row>
    <row r="22" spans="2:10" ht="43.5" customHeight="1">
      <c r="B22" s="24" t="s">
        <v>0</v>
      </c>
      <c r="C22" s="48" t="s">
        <v>73</v>
      </c>
      <c r="D22" s="48" t="s">
        <v>77</v>
      </c>
      <c r="E22" s="29" t="s">
        <v>61</v>
      </c>
      <c r="F22" s="29" t="s">
        <v>63</v>
      </c>
      <c r="G22" s="25">
        <v>0.5</v>
      </c>
      <c r="H22" s="26">
        <v>100000</v>
      </c>
      <c r="I22" s="27"/>
      <c r="J22" s="25">
        <v>0.1</v>
      </c>
    </row>
    <row r="23" spans="2:10">
      <c r="C23" s="49"/>
      <c r="G23" s="25">
        <f>SUM(G19:G22)</f>
        <v>1</v>
      </c>
      <c r="H23" s="26">
        <v>10000</v>
      </c>
      <c r="I23" s="2"/>
      <c r="J23" s="28">
        <f>SUM(J19:J22)</f>
        <v>0.6</v>
      </c>
    </row>
  </sheetData>
  <phoneticPr fontId="8" type="noConversion"/>
  <conditionalFormatting sqref="B4:B6 B19:B22">
    <cfRule type="expression" dxfId="14" priority="1" stopIfTrue="1">
      <formula>A4=1</formula>
    </cfRule>
    <cfRule type="expression" dxfId="13" priority="2" stopIfTrue="1">
      <formula>A4=2</formula>
    </cfRule>
    <cfRule type="expression" dxfId="12" priority="3" stopIfTrue="1">
      <formula>A4=3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2.75"/>
  <sheetData/>
  <phoneticPr fontId="8" type="noConversion"/>
  <pageMargins left="0.75" right="0.75" top="1" bottom="1" header="0" footer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27"/>
  <sheetViews>
    <sheetView topLeftCell="A6" zoomScale="80" workbookViewId="0">
      <selection activeCell="L19" sqref="L19"/>
    </sheetView>
  </sheetViews>
  <sheetFormatPr baseColWidth="10" defaultRowHeight="12.75"/>
  <cols>
    <col min="3" max="3" width="25.28515625" customWidth="1"/>
    <col min="4" max="4" width="39.140625" customWidth="1"/>
    <col min="9" max="9" width="22.140625" customWidth="1"/>
  </cols>
  <sheetData>
    <row r="2" spans="2:10">
      <c r="C2" s="49"/>
      <c r="D2" s="49"/>
    </row>
    <row r="3" spans="2:10" ht="15">
      <c r="C3" s="41" t="s">
        <v>22</v>
      </c>
      <c r="D3" s="51"/>
      <c r="E3" s="7" t="s">
        <v>23</v>
      </c>
      <c r="F3" s="8">
        <v>40909</v>
      </c>
      <c r="G3" s="6"/>
      <c r="H3" s="6"/>
      <c r="I3" s="7" t="s">
        <v>41</v>
      </c>
      <c r="J3" s="8">
        <v>41090</v>
      </c>
    </row>
    <row r="4" spans="2:10">
      <c r="B4" s="21"/>
      <c r="C4" s="42"/>
      <c r="D4" s="52"/>
      <c r="E4" s="9"/>
      <c r="F4" s="9"/>
      <c r="G4" s="9"/>
      <c r="H4" s="9"/>
      <c r="I4" s="9"/>
      <c r="J4" s="9"/>
    </row>
    <row r="5" spans="2:10" ht="18">
      <c r="B5" s="23" t="s">
        <v>0</v>
      </c>
      <c r="C5" s="38" t="s">
        <v>92</v>
      </c>
      <c r="D5" s="52"/>
      <c r="E5" s="9"/>
      <c r="F5" s="9"/>
      <c r="G5" s="9"/>
      <c r="H5" s="9"/>
      <c r="I5" s="10" t="s">
        <v>36</v>
      </c>
      <c r="J5" s="40" t="s">
        <v>53</v>
      </c>
    </row>
    <row r="6" spans="2:10" ht="18">
      <c r="B6" s="23"/>
      <c r="C6" s="43"/>
      <c r="D6" s="52"/>
      <c r="E6" s="9"/>
      <c r="F6" s="9"/>
      <c r="G6" s="9"/>
      <c r="H6" s="9"/>
      <c r="I6" s="10"/>
      <c r="J6" s="11"/>
    </row>
    <row r="7" spans="2:10" ht="18">
      <c r="B7" s="23"/>
      <c r="C7" s="43" t="s">
        <v>3</v>
      </c>
      <c r="D7" s="53" t="s">
        <v>66</v>
      </c>
      <c r="E7" s="37"/>
      <c r="F7" s="9"/>
      <c r="G7" s="9"/>
      <c r="H7" s="9"/>
      <c r="I7" s="10"/>
      <c r="J7" s="11"/>
    </row>
    <row r="8" spans="2:10" ht="15">
      <c r="B8" s="21"/>
      <c r="C8" s="43" t="s">
        <v>35</v>
      </c>
      <c r="D8" s="38" t="s">
        <v>92</v>
      </c>
      <c r="E8" s="38"/>
      <c r="F8" s="12"/>
      <c r="G8" s="12"/>
      <c r="H8" s="12"/>
      <c r="I8" s="12"/>
      <c r="J8" s="12"/>
    </row>
    <row r="9" spans="2:10">
      <c r="B9" s="21"/>
      <c r="C9" s="44"/>
      <c r="D9" s="55"/>
      <c r="E9" s="12"/>
      <c r="F9" s="12"/>
      <c r="G9" s="12"/>
      <c r="H9" s="12"/>
      <c r="I9" s="12"/>
      <c r="J9" s="12"/>
    </row>
    <row r="10" spans="2:10" ht="25.5">
      <c r="C10" s="45" t="s">
        <v>4</v>
      </c>
      <c r="D10" s="57" t="s">
        <v>86</v>
      </c>
      <c r="E10" s="13"/>
      <c r="F10" s="13"/>
      <c r="G10" s="13"/>
      <c r="H10" s="13"/>
      <c r="I10" s="13"/>
      <c r="J10" s="13"/>
    </row>
    <row r="11" spans="2:10" ht="48.75" customHeight="1">
      <c r="C11" s="45" t="s">
        <v>8</v>
      </c>
      <c r="D11" s="57" t="s">
        <v>48</v>
      </c>
      <c r="E11" s="13"/>
      <c r="F11" s="13"/>
      <c r="G11" s="17" t="s">
        <v>9</v>
      </c>
      <c r="H11" s="16"/>
      <c r="I11" s="15" t="s">
        <v>78</v>
      </c>
      <c r="J11" s="13"/>
    </row>
    <row r="12" spans="2:10" ht="25.5">
      <c r="C12" s="45" t="s">
        <v>10</v>
      </c>
      <c r="D12" s="57" t="s">
        <v>47</v>
      </c>
      <c r="E12" s="13"/>
      <c r="F12" s="13"/>
      <c r="G12" s="13"/>
      <c r="H12" s="13"/>
      <c r="I12" s="13"/>
      <c r="J12" s="13"/>
    </row>
    <row r="13" spans="2:10" ht="25.5">
      <c r="C13" s="45" t="s">
        <v>11</v>
      </c>
      <c r="D13" s="57" t="s">
        <v>87</v>
      </c>
      <c r="E13" s="13"/>
      <c r="F13" s="13"/>
      <c r="G13" s="13"/>
      <c r="H13" s="13"/>
      <c r="I13" s="13"/>
      <c r="J13" s="13"/>
    </row>
    <row r="14" spans="2:10" ht="25.5">
      <c r="C14" s="45" t="s">
        <v>12</v>
      </c>
      <c r="D14" s="57" t="s">
        <v>88</v>
      </c>
      <c r="E14" s="13"/>
      <c r="F14" s="13"/>
      <c r="G14" s="13"/>
      <c r="H14" s="13"/>
      <c r="I14" s="13"/>
      <c r="J14" s="13"/>
    </row>
    <row r="15" spans="2:10" ht="46.5" customHeight="1">
      <c r="C15" s="46" t="s">
        <v>38</v>
      </c>
      <c r="D15" s="58" t="s">
        <v>89</v>
      </c>
      <c r="E15" s="6"/>
      <c r="F15" s="6"/>
      <c r="G15" s="6"/>
      <c r="H15" s="6"/>
      <c r="I15" s="6"/>
      <c r="J15" s="6"/>
    </row>
    <row r="16" spans="2:10">
      <c r="C16" s="47"/>
      <c r="D16" s="51"/>
      <c r="E16" s="6"/>
      <c r="F16" s="6"/>
      <c r="G16" s="6"/>
      <c r="H16" s="6"/>
      <c r="I16" s="6"/>
      <c r="J16" s="6"/>
    </row>
    <row r="17" spans="2:10" ht="15">
      <c r="C17" s="43" t="s">
        <v>13</v>
      </c>
      <c r="D17" s="52"/>
      <c r="E17" s="9"/>
      <c r="F17" s="9"/>
      <c r="G17" s="9"/>
      <c r="H17" s="9"/>
      <c r="I17" s="9"/>
      <c r="J17" s="9"/>
    </row>
    <row r="18" spans="2:10">
      <c r="C18" s="44"/>
      <c r="D18" s="55"/>
      <c r="E18" s="12"/>
      <c r="F18" s="12"/>
      <c r="G18" s="12"/>
      <c r="H18" s="12"/>
      <c r="I18" s="12"/>
      <c r="J18" s="12"/>
    </row>
    <row r="19" spans="2:10" ht="38.25">
      <c r="C19" s="19" t="s">
        <v>14</v>
      </c>
      <c r="D19" s="19" t="s">
        <v>15</v>
      </c>
      <c r="E19" s="19" t="s">
        <v>16</v>
      </c>
      <c r="F19" s="19" t="s">
        <v>17</v>
      </c>
      <c r="G19" s="19" t="s">
        <v>18</v>
      </c>
      <c r="H19" s="19" t="s">
        <v>19</v>
      </c>
      <c r="I19" s="19" t="s">
        <v>20</v>
      </c>
      <c r="J19" s="19" t="s">
        <v>21</v>
      </c>
    </row>
    <row r="20" spans="2:10" ht="39" customHeight="1">
      <c r="B20" s="24" t="s">
        <v>0</v>
      </c>
      <c r="C20" s="48" t="s">
        <v>54</v>
      </c>
      <c r="D20" s="48" t="s">
        <v>70</v>
      </c>
      <c r="E20" s="29" t="s">
        <v>59</v>
      </c>
      <c r="F20" s="29" t="s">
        <v>85</v>
      </c>
      <c r="G20" s="25">
        <v>0.2</v>
      </c>
      <c r="H20" s="50">
        <v>10</v>
      </c>
      <c r="I20" s="27"/>
      <c r="J20" s="25">
        <v>0.1</v>
      </c>
    </row>
    <row r="21" spans="2:10" ht="41.25" customHeight="1">
      <c r="B21" s="24" t="s">
        <v>0</v>
      </c>
      <c r="C21" s="48" t="s">
        <v>55</v>
      </c>
      <c r="D21" s="48" t="s">
        <v>30</v>
      </c>
      <c r="E21" s="29" t="s">
        <v>60</v>
      </c>
      <c r="F21" s="29" t="s">
        <v>63</v>
      </c>
      <c r="G21" s="25">
        <v>0.1</v>
      </c>
      <c r="H21" s="26">
        <v>50000</v>
      </c>
      <c r="I21" s="27"/>
      <c r="J21" s="25">
        <v>0.1</v>
      </c>
    </row>
    <row r="22" spans="2:10" ht="28.5" customHeight="1">
      <c r="B22" s="24" t="s">
        <v>0</v>
      </c>
      <c r="C22" s="48" t="s">
        <v>80</v>
      </c>
      <c r="D22" s="48" t="s">
        <v>81</v>
      </c>
      <c r="E22" s="29" t="s">
        <v>61</v>
      </c>
      <c r="F22" s="29" t="s">
        <v>63</v>
      </c>
      <c r="G22" s="25">
        <v>0.5</v>
      </c>
      <c r="H22" s="26">
        <v>25000</v>
      </c>
      <c r="I22" s="27"/>
      <c r="J22" s="25">
        <v>0.1</v>
      </c>
    </row>
    <row r="23" spans="2:10" ht="56.25" customHeight="1">
      <c r="B23" s="24" t="s">
        <v>0</v>
      </c>
      <c r="C23" s="48" t="s">
        <v>91</v>
      </c>
      <c r="D23" s="48" t="s">
        <v>90</v>
      </c>
      <c r="E23" s="29" t="s">
        <v>61</v>
      </c>
      <c r="F23" s="29" t="s">
        <v>63</v>
      </c>
      <c r="G23" s="25">
        <v>0.2</v>
      </c>
      <c r="H23" s="26">
        <v>10000</v>
      </c>
      <c r="I23" s="27"/>
      <c r="J23" s="25">
        <v>0.4</v>
      </c>
    </row>
    <row r="24" spans="2:10">
      <c r="C24" s="49"/>
      <c r="D24" s="49"/>
      <c r="G24" s="25">
        <f>SUM(G20:G23)</f>
        <v>1</v>
      </c>
      <c r="H24" s="26">
        <v>10000</v>
      </c>
      <c r="I24" s="2"/>
      <c r="J24" s="28">
        <f>SUM(J20:J23)</f>
        <v>0.70000000000000007</v>
      </c>
    </row>
    <row r="26" spans="2:10" ht="14.25" customHeight="1">
      <c r="C26" s="59" t="s">
        <v>79</v>
      </c>
      <c r="D26" s="59" t="s">
        <v>83</v>
      </c>
    </row>
    <row r="27" spans="2:10" ht="15" customHeight="1">
      <c r="C27" s="59" t="s">
        <v>82</v>
      </c>
      <c r="D27" s="59" t="s">
        <v>84</v>
      </c>
    </row>
  </sheetData>
  <phoneticPr fontId="8" type="noConversion"/>
  <conditionalFormatting sqref="B5:B7 B20:B23">
    <cfRule type="expression" dxfId="11" priority="1" stopIfTrue="1">
      <formula>A5=1</formula>
    </cfRule>
    <cfRule type="expression" dxfId="10" priority="2" stopIfTrue="1">
      <formula>A5=2</formula>
    </cfRule>
    <cfRule type="expression" dxfId="9" priority="3" stopIfTrue="1">
      <formula>A5=3</formula>
    </cfRule>
  </conditionalFormatting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J24"/>
  <sheetViews>
    <sheetView tabSelected="1" topLeftCell="A2" zoomScale="80" workbookViewId="0">
      <selection activeCell="A21" sqref="A21"/>
    </sheetView>
  </sheetViews>
  <sheetFormatPr baseColWidth="10" defaultRowHeight="12.75"/>
  <cols>
    <col min="3" max="3" width="35.85546875" customWidth="1"/>
    <col min="4" max="4" width="41.140625" customWidth="1"/>
    <col min="8" max="8" width="12" bestFit="1" customWidth="1"/>
  </cols>
  <sheetData>
    <row r="2" spans="2:10">
      <c r="C2" s="49"/>
      <c r="D2" s="49"/>
    </row>
    <row r="3" spans="2:10" ht="15">
      <c r="C3" s="41" t="s">
        <v>22</v>
      </c>
      <c r="D3" s="51"/>
      <c r="E3" s="7" t="s">
        <v>23</v>
      </c>
      <c r="F3" s="8">
        <v>40909</v>
      </c>
      <c r="G3" s="6"/>
      <c r="H3" s="6"/>
      <c r="I3" s="7" t="s">
        <v>41</v>
      </c>
      <c r="J3" s="8">
        <v>41090</v>
      </c>
    </row>
    <row r="4" spans="2:10">
      <c r="B4" s="21"/>
      <c r="C4" s="42"/>
      <c r="D4" s="52"/>
      <c r="E4" s="9"/>
      <c r="F4" s="9"/>
      <c r="G4" s="9"/>
      <c r="H4" s="9"/>
      <c r="I4" s="9"/>
      <c r="J4" s="9"/>
    </row>
    <row r="5" spans="2:10" ht="18">
      <c r="B5" s="23" t="s">
        <v>0</v>
      </c>
      <c r="C5" s="38" t="s">
        <v>93</v>
      </c>
      <c r="D5" s="52"/>
      <c r="E5" s="9"/>
      <c r="F5" s="9"/>
      <c r="G5" s="9"/>
      <c r="H5" s="9"/>
      <c r="I5" s="10" t="s">
        <v>36</v>
      </c>
      <c r="J5" s="40" t="s">
        <v>37</v>
      </c>
    </row>
    <row r="6" spans="2:10" ht="18">
      <c r="B6" s="23"/>
      <c r="C6" s="43"/>
      <c r="D6" s="52"/>
      <c r="E6" s="9"/>
      <c r="F6" s="9"/>
      <c r="G6" s="9"/>
      <c r="H6" s="9"/>
      <c r="I6" s="10"/>
      <c r="J6" s="11"/>
    </row>
    <row r="7" spans="2:10" ht="18">
      <c r="B7" s="23"/>
      <c r="C7" s="43" t="s">
        <v>3</v>
      </c>
      <c r="D7" s="53" t="s">
        <v>66</v>
      </c>
      <c r="E7" s="37"/>
      <c r="F7" s="9"/>
      <c r="G7" s="9"/>
      <c r="H7" s="9"/>
      <c r="I7" s="10"/>
      <c r="J7" s="11"/>
    </row>
    <row r="8" spans="2:10" ht="15">
      <c r="B8" s="21"/>
      <c r="C8" s="43" t="s">
        <v>35</v>
      </c>
      <c r="D8" s="38" t="s">
        <v>93</v>
      </c>
      <c r="E8" s="38"/>
      <c r="F8" s="12"/>
      <c r="G8" s="12"/>
      <c r="H8" s="12"/>
      <c r="I8" s="12"/>
      <c r="J8" s="12"/>
    </row>
    <row r="9" spans="2:10">
      <c r="B9" s="21"/>
      <c r="C9" s="44"/>
      <c r="D9" s="55"/>
      <c r="E9" s="12"/>
      <c r="F9" s="12"/>
      <c r="G9" s="12"/>
      <c r="H9" s="12"/>
      <c r="I9" s="12"/>
      <c r="J9" s="12"/>
    </row>
    <row r="10" spans="2:10" ht="25.5">
      <c r="C10" s="45" t="s">
        <v>4</v>
      </c>
      <c r="D10" s="57" t="s">
        <v>94</v>
      </c>
      <c r="E10" s="13"/>
      <c r="F10" s="13"/>
      <c r="G10" s="13"/>
      <c r="H10" s="13"/>
      <c r="I10" s="13"/>
      <c r="J10" s="13"/>
    </row>
    <row r="11" spans="2:10">
      <c r="C11" s="45" t="s">
        <v>8</v>
      </c>
      <c r="D11" s="57" t="s">
        <v>48</v>
      </c>
      <c r="E11" s="13"/>
      <c r="F11" s="13"/>
      <c r="G11" s="17" t="s">
        <v>9</v>
      </c>
      <c r="H11" s="16"/>
      <c r="I11" s="15" t="s">
        <v>78</v>
      </c>
      <c r="J11" s="13"/>
    </row>
    <row r="12" spans="2:10" ht="33.75" customHeight="1">
      <c r="C12" s="45" t="s">
        <v>10</v>
      </c>
      <c r="D12" s="57" t="s">
        <v>47</v>
      </c>
      <c r="E12" s="13"/>
      <c r="F12" s="13"/>
      <c r="G12" s="13"/>
      <c r="H12" s="13"/>
      <c r="I12" s="13"/>
      <c r="J12" s="13"/>
    </row>
    <row r="13" spans="2:10" ht="37.5" customHeight="1">
      <c r="C13" s="45" t="s">
        <v>11</v>
      </c>
      <c r="D13" s="57" t="s">
        <v>95</v>
      </c>
      <c r="E13" s="13"/>
      <c r="F13" s="13"/>
      <c r="G13" s="13"/>
      <c r="H13" s="13"/>
      <c r="I13" s="13"/>
      <c r="J13" s="13"/>
    </row>
    <row r="14" spans="2:10" ht="25.5">
      <c r="C14" s="45" t="s">
        <v>12</v>
      </c>
      <c r="D14" s="57" t="s">
        <v>96</v>
      </c>
      <c r="E14" s="13"/>
      <c r="F14" s="13"/>
      <c r="G14" s="13"/>
      <c r="H14" s="13"/>
      <c r="I14" s="13"/>
      <c r="J14" s="13"/>
    </row>
    <row r="15" spans="2:10" ht="25.5">
      <c r="C15" s="46" t="s">
        <v>38</v>
      </c>
      <c r="D15" s="58" t="s">
        <v>97</v>
      </c>
      <c r="E15" s="6"/>
      <c r="F15" s="6"/>
      <c r="G15" s="6"/>
      <c r="H15" s="6"/>
      <c r="I15" s="6"/>
      <c r="J15" s="6"/>
    </row>
    <row r="16" spans="2:10">
      <c r="C16" s="47"/>
      <c r="D16" s="51"/>
      <c r="E16" s="6"/>
      <c r="F16" s="6"/>
      <c r="G16" s="6"/>
      <c r="H16" s="6"/>
      <c r="I16" s="6"/>
      <c r="J16" s="6"/>
    </row>
    <row r="17" spans="2:10" ht="15">
      <c r="C17" s="43" t="s">
        <v>13</v>
      </c>
      <c r="D17" s="52"/>
      <c r="E17" s="9"/>
      <c r="F17" s="9"/>
      <c r="G17" s="9"/>
      <c r="H17" s="9"/>
      <c r="I17" s="9"/>
      <c r="J17" s="9"/>
    </row>
    <row r="18" spans="2:10">
      <c r="C18" s="44"/>
      <c r="D18" s="55"/>
      <c r="E18" s="12"/>
      <c r="F18" s="12"/>
      <c r="G18" s="12"/>
      <c r="H18" s="12"/>
      <c r="I18" s="12"/>
      <c r="J18" s="12"/>
    </row>
    <row r="19" spans="2:10" ht="38.25">
      <c r="C19" s="19" t="s">
        <v>14</v>
      </c>
      <c r="D19" s="19" t="s">
        <v>15</v>
      </c>
      <c r="E19" s="19" t="s">
        <v>16</v>
      </c>
      <c r="F19" s="19" t="s">
        <v>17</v>
      </c>
      <c r="G19" s="19" t="s">
        <v>18</v>
      </c>
      <c r="H19" s="19" t="s">
        <v>19</v>
      </c>
      <c r="I19" s="19" t="s">
        <v>20</v>
      </c>
      <c r="J19" s="19" t="s">
        <v>21</v>
      </c>
    </row>
    <row r="20" spans="2:10" ht="39" customHeight="1">
      <c r="B20" s="24" t="s">
        <v>0</v>
      </c>
      <c r="C20" s="48" t="s">
        <v>99</v>
      </c>
      <c r="D20" s="48" t="s">
        <v>98</v>
      </c>
      <c r="E20" s="29" t="s">
        <v>59</v>
      </c>
      <c r="F20" s="29" t="s">
        <v>85</v>
      </c>
      <c r="G20" s="25">
        <v>0.2</v>
      </c>
      <c r="H20" s="60">
        <v>30000</v>
      </c>
      <c r="I20" s="27"/>
      <c r="J20" s="25">
        <v>0.1</v>
      </c>
    </row>
    <row r="21" spans="2:10" ht="30.75" customHeight="1">
      <c r="B21" s="24" t="s">
        <v>0</v>
      </c>
      <c r="C21" s="48" t="s">
        <v>100</v>
      </c>
      <c r="D21" s="48" t="s">
        <v>101</v>
      </c>
      <c r="E21" s="29" t="s">
        <v>60</v>
      </c>
      <c r="F21" s="29" t="s">
        <v>63</v>
      </c>
      <c r="G21" s="25">
        <v>0.1</v>
      </c>
      <c r="H21" s="26">
        <v>10000</v>
      </c>
      <c r="I21" s="27"/>
      <c r="J21" s="25">
        <v>0.1</v>
      </c>
    </row>
    <row r="22" spans="2:10" ht="15.75">
      <c r="B22" s="24" t="s">
        <v>0</v>
      </c>
      <c r="C22" s="48" t="s">
        <v>80</v>
      </c>
      <c r="D22" s="48" t="s">
        <v>102</v>
      </c>
      <c r="E22" s="29" t="s">
        <v>61</v>
      </c>
      <c r="F22" s="29" t="s">
        <v>63</v>
      </c>
      <c r="G22" s="25">
        <v>0.5</v>
      </c>
      <c r="H22" s="26">
        <v>50000</v>
      </c>
      <c r="I22" s="27"/>
      <c r="J22" s="25">
        <v>0.1</v>
      </c>
    </row>
    <row r="23" spans="2:10" ht="37.5" customHeight="1">
      <c r="B23" s="24" t="s">
        <v>0</v>
      </c>
      <c r="C23" s="48" t="s">
        <v>103</v>
      </c>
      <c r="D23" s="48" t="s">
        <v>104</v>
      </c>
      <c r="E23" s="29" t="s">
        <v>61</v>
      </c>
      <c r="F23" s="29" t="s">
        <v>63</v>
      </c>
      <c r="G23" s="25">
        <v>0.2</v>
      </c>
      <c r="H23" s="26">
        <v>10000</v>
      </c>
      <c r="I23" s="27"/>
      <c r="J23" s="25">
        <v>0.25</v>
      </c>
    </row>
    <row r="24" spans="2:10">
      <c r="C24" s="49"/>
      <c r="D24" s="49"/>
      <c r="G24" s="25">
        <f>SUM(G20:G23)</f>
        <v>1</v>
      </c>
      <c r="H24" s="26">
        <v>10000</v>
      </c>
      <c r="I24" s="2"/>
      <c r="J24" s="28">
        <f>SUM(J20:J23)</f>
        <v>0.55000000000000004</v>
      </c>
    </row>
  </sheetData>
  <phoneticPr fontId="8" type="noConversion"/>
  <conditionalFormatting sqref="B5:B7 B20:B23">
    <cfRule type="expression" dxfId="8" priority="1" stopIfTrue="1">
      <formula>A5=1</formula>
    </cfRule>
    <cfRule type="expression" dxfId="7" priority="2" stopIfTrue="1">
      <formula>A5=2</formula>
    </cfRule>
    <cfRule type="expression" dxfId="6" priority="3" stopIfTrue="1">
      <formula>A5=3</formula>
    </cfRule>
  </conditionalFormatting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E24" sqref="E24"/>
    </sheetView>
  </sheetViews>
  <sheetFormatPr baseColWidth="10" defaultRowHeight="12.75"/>
  <cols>
    <col min="2" max="2" width="8" customWidth="1"/>
    <col min="3" max="3" width="32.28515625" customWidth="1"/>
    <col min="4" max="4" width="17.140625" bestFit="1" customWidth="1"/>
    <col min="5" max="5" width="33.28515625" customWidth="1"/>
    <col min="6" max="6" width="17.140625" bestFit="1" customWidth="1"/>
    <col min="7" max="7" width="17.28515625" bestFit="1" customWidth="1"/>
    <col min="8" max="8" width="15.85546875" bestFit="1" customWidth="1"/>
  </cols>
  <sheetData>
    <row r="2" spans="2:8" ht="15">
      <c r="C2" s="4" t="s">
        <v>25</v>
      </c>
      <c r="E2" s="5" t="s">
        <v>28</v>
      </c>
      <c r="F2" s="30">
        <v>39994</v>
      </c>
      <c r="G2" s="5" t="s">
        <v>43</v>
      </c>
      <c r="H2" s="30">
        <v>40025</v>
      </c>
    </row>
    <row r="4" spans="2:8" ht="15.75">
      <c r="B4" s="24" t="s">
        <v>0</v>
      </c>
      <c r="C4" s="1" t="s">
        <v>33</v>
      </c>
      <c r="G4" s="5"/>
      <c r="H4" s="31"/>
    </row>
    <row r="6" spans="2:8">
      <c r="C6" s="18" t="s">
        <v>1</v>
      </c>
      <c r="D6" s="15" t="s">
        <v>34</v>
      </c>
      <c r="E6" s="13"/>
      <c r="F6" s="13"/>
      <c r="G6" s="13"/>
      <c r="H6" s="14"/>
    </row>
    <row r="7" spans="2:8">
      <c r="C7" s="18" t="s">
        <v>2</v>
      </c>
      <c r="D7" s="13" t="s">
        <v>24</v>
      </c>
      <c r="E7" s="13"/>
      <c r="F7" s="13"/>
      <c r="G7" s="13"/>
      <c r="H7" s="14"/>
    </row>
    <row r="9" spans="2:8">
      <c r="C9" s="20" t="s">
        <v>5</v>
      </c>
      <c r="D9" s="20" t="s">
        <v>20</v>
      </c>
      <c r="E9" s="20" t="s">
        <v>26</v>
      </c>
      <c r="F9" s="20" t="s">
        <v>27</v>
      </c>
      <c r="G9" s="20" t="s">
        <v>17</v>
      </c>
      <c r="H9" s="20" t="s">
        <v>36</v>
      </c>
    </row>
    <row r="10" spans="2:8" ht="25.5">
      <c r="B10" s="24" t="s">
        <v>0</v>
      </c>
      <c r="C10" s="3" t="s">
        <v>6</v>
      </c>
      <c r="D10" s="32">
        <v>39994</v>
      </c>
      <c r="E10" s="3" t="s">
        <v>29</v>
      </c>
      <c r="F10" s="33" t="s">
        <v>24</v>
      </c>
      <c r="G10" s="34" t="s">
        <v>32</v>
      </c>
      <c r="H10" s="39" t="s">
        <v>37</v>
      </c>
    </row>
    <row r="11" spans="2:8" ht="25.5">
      <c r="B11" s="24" t="s">
        <v>0</v>
      </c>
      <c r="C11" s="3" t="s">
        <v>7</v>
      </c>
      <c r="D11" s="36"/>
      <c r="E11" s="3"/>
      <c r="F11" s="33"/>
      <c r="G11" s="34"/>
      <c r="H11" s="35"/>
    </row>
    <row r="12" spans="2:8" ht="15.75">
      <c r="B12" s="24" t="s">
        <v>0</v>
      </c>
      <c r="C12" s="3" t="s">
        <v>42</v>
      </c>
      <c r="D12" s="36"/>
      <c r="E12" s="3"/>
      <c r="F12" s="33"/>
      <c r="G12" s="34"/>
      <c r="H12" s="35"/>
    </row>
  </sheetData>
  <phoneticPr fontId="8" type="noConversion"/>
  <conditionalFormatting sqref="B4">
    <cfRule type="expression" dxfId="5" priority="16" stopIfTrue="1">
      <formula>A2=1</formula>
    </cfRule>
    <cfRule type="expression" dxfId="4" priority="17" stopIfTrue="1">
      <formula>A2=2</formula>
    </cfRule>
    <cfRule type="expression" dxfId="3" priority="18" stopIfTrue="1">
      <formula>A2=3</formula>
    </cfRule>
  </conditionalFormatting>
  <conditionalFormatting sqref="B10:B12">
    <cfRule type="expression" dxfId="2" priority="13" stopIfTrue="1">
      <formula>A10=1</formula>
    </cfRule>
    <cfRule type="expression" dxfId="1" priority="14" stopIfTrue="1">
      <formula>A10=2</formula>
    </cfRule>
    <cfRule type="expression" dxfId="0" priority="15" stopIfTrue="1">
      <formula>A10=3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MEG</vt:lpstr>
      <vt:lpstr>Iniciativa01 MEG</vt:lpstr>
      <vt:lpstr>Iniciativa02 MEG</vt:lpstr>
      <vt:lpstr>MEF</vt:lpstr>
      <vt:lpstr>Iniciativa01 MEF</vt:lpstr>
      <vt:lpstr>Iniciativa02 MEF</vt:lpstr>
      <vt:lpstr>Ficha cart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2012-06-12T17:18:19Z</dcterms:modified>
</cp:coreProperties>
</file>