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ytron/Desktop/Master/S1/1-ENPyM/PRACTICAS/"/>
    </mc:Choice>
  </mc:AlternateContent>
  <xr:revisionPtr revIDLastSave="0" documentId="13_ncr:1_{9ED8D891-092D-8D42-8694-100C88B0DAB9}" xr6:coauthVersionLast="47" xr6:coauthVersionMax="47" xr10:uidLastSave="{00000000-0000-0000-0000-000000000000}"/>
  <bookViews>
    <workbookView xWindow="380" yWindow="460" windowWidth="28040" windowHeight="16240" xr2:uid="{2DF01FB9-A060-0B45-8D68-08FBFE6CD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55" i="1" l="1"/>
  <c r="BS55" i="1"/>
  <c r="BU47" i="1"/>
  <c r="BS47" i="1"/>
  <c r="BU41" i="1"/>
  <c r="BS41" i="1"/>
  <c r="BU28" i="1"/>
  <c r="BS28" i="1"/>
  <c r="BU18" i="1"/>
  <c r="BS18" i="1"/>
  <c r="BS6" i="1"/>
  <c r="BU6" i="1"/>
  <c r="AB50" i="1"/>
  <c r="AB49" i="1"/>
  <c r="AA49" i="1"/>
  <c r="AA48" i="1"/>
  <c r="X49" i="1"/>
  <c r="X48" i="1"/>
  <c r="U48" i="1"/>
  <c r="AA36" i="1"/>
  <c r="U36" i="1"/>
  <c r="AK44" i="1"/>
  <c r="AE50" i="1"/>
  <c r="AE49" i="1"/>
  <c r="AD49" i="1"/>
  <c r="AD48" i="1"/>
  <c r="Y50" i="1"/>
  <c r="Y49" i="1"/>
  <c r="X35" i="1"/>
  <c r="V50" i="1"/>
  <c r="U49" i="1"/>
  <c r="U35" i="1"/>
  <c r="AE36" i="1"/>
  <c r="AD36" i="1"/>
  <c r="AE35" i="1"/>
  <c r="AD35" i="1"/>
  <c r="AB36" i="1"/>
  <c r="AB35" i="1"/>
  <c r="AA35" i="1"/>
  <c r="Y36" i="1"/>
  <c r="X36" i="1"/>
  <c r="Y35" i="1"/>
  <c r="X21" i="1"/>
  <c r="V36" i="1"/>
  <c r="V35" i="1"/>
  <c r="U21" i="1"/>
  <c r="AE22" i="1"/>
  <c r="AD22" i="1"/>
  <c r="AE21" i="1"/>
  <c r="AD21" i="1"/>
  <c r="AB22" i="1"/>
  <c r="AA22" i="1"/>
  <c r="AB21" i="1"/>
  <c r="AA21" i="1"/>
  <c r="Y22" i="1"/>
  <c r="X22" i="1"/>
  <c r="Y21" i="1"/>
  <c r="V22" i="1"/>
  <c r="U22" i="1"/>
  <c r="V21" i="1"/>
  <c r="AD10" i="1"/>
  <c r="AE10" i="1"/>
  <c r="AE9" i="1"/>
  <c r="AD9" i="1"/>
  <c r="AB10" i="1"/>
  <c r="AA10" i="1"/>
  <c r="AB9" i="1"/>
  <c r="AA9" i="1"/>
  <c r="Y9" i="1"/>
  <c r="Y10" i="1"/>
  <c r="X10" i="1"/>
  <c r="X9" i="1"/>
  <c r="V10" i="1"/>
  <c r="U10" i="1"/>
  <c r="V9" i="1"/>
  <c r="U9" i="1"/>
  <c r="D49" i="1"/>
  <c r="V49" i="1" s="1"/>
</calcChain>
</file>

<file path=xl/sharedStrings.xml><?xml version="1.0" encoding="utf-8"?>
<sst xmlns="http://schemas.openxmlformats.org/spreadsheetml/2006/main" count="396" uniqueCount="48">
  <si>
    <t>12C</t>
  </si>
  <si>
    <t>NuCrack</t>
  </si>
  <si>
    <t>1s1/2</t>
  </si>
  <si>
    <t>1p3/2</t>
  </si>
  <si>
    <t>1p1/2</t>
  </si>
  <si>
    <t>1d5/2</t>
  </si>
  <si>
    <t>2s1/2</t>
  </si>
  <si>
    <t>1d3/2</t>
  </si>
  <si>
    <t>1f7/2</t>
  </si>
  <si>
    <t>2p3/2</t>
  </si>
  <si>
    <t>p</t>
  </si>
  <si>
    <t>n</t>
  </si>
  <si>
    <t>16O</t>
  </si>
  <si>
    <t>40Ca</t>
  </si>
  <si>
    <t>2p1/2</t>
  </si>
  <si>
    <t>1f5/2</t>
  </si>
  <si>
    <t>48Ca</t>
  </si>
  <si>
    <t>Teorico</t>
  </si>
  <si>
    <t>WS</t>
  </si>
  <si>
    <t>dp</t>
  </si>
  <si>
    <t>dn</t>
  </si>
  <si>
    <t>HF skp</t>
  </si>
  <si>
    <t>HF 3</t>
  </si>
  <si>
    <t>Teo-Nucrack</t>
  </si>
  <si>
    <t>Teo-WS</t>
  </si>
  <si>
    <t>Teo-HF3</t>
  </si>
  <si>
    <t>Teo-HFskp</t>
  </si>
  <si>
    <t>V0</t>
  </si>
  <si>
    <t>R0</t>
  </si>
  <si>
    <t>a0</t>
  </si>
  <si>
    <t>VLS</t>
  </si>
  <si>
    <t>RLS</t>
  </si>
  <si>
    <t>aLS</t>
  </si>
  <si>
    <t>Rc</t>
  </si>
  <si>
    <t>total E:</t>
  </si>
  <si>
    <t>Skyrme 3</t>
  </si>
  <si>
    <t>Skp</t>
  </si>
  <si>
    <t>Energ</t>
  </si>
  <si>
    <t>HF3</t>
  </si>
  <si>
    <t>Teo</t>
  </si>
  <si>
    <t>dHF3</t>
  </si>
  <si>
    <t>dSkp</t>
  </si>
  <si>
    <t>24Mg</t>
  </si>
  <si>
    <t>48Cr</t>
  </si>
  <si>
    <t>Weight p</t>
  </si>
  <si>
    <t>Weight n</t>
  </si>
  <si>
    <t>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</si>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</sst>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5812-C596-7C4C-86EA-7651134EB300}">
  <dimension ref="A1:BU58"/>
  <sheetViews>
    <sheetView tabSelected="1" zoomScale="93" workbookViewId="0">
      <selection activeCell="G12" sqref="G12"/>
    </sheetView>
  </sheetViews>
  <sheetFormatPr baseColWidth="10" defaultRowHeight="16" x14ac:dyDescent="0.2"/>
  <sheetData>
    <row r="1" spans="1:73" x14ac:dyDescent="0.2">
      <c r="B1" t="s">
        <v>46</v>
      </c>
      <c r="C1" t="s">
        <v>47</v>
      </c>
    </row>
    <row r="2" spans="1:73" x14ac:dyDescent="0.2">
      <c r="A2" t="s">
        <v>0</v>
      </c>
      <c r="B2" s="2">
        <v>2.86</v>
      </c>
      <c r="C2">
        <v>0.56999999999999995</v>
      </c>
    </row>
    <row r="3" spans="1:73" x14ac:dyDescent="0.2">
      <c r="A3" t="s">
        <v>12</v>
      </c>
      <c r="B3" s="2">
        <v>3.2</v>
      </c>
      <c r="C3">
        <v>0.53</v>
      </c>
    </row>
    <row r="4" spans="1:73" x14ac:dyDescent="0.2">
      <c r="A4" t="s">
        <v>13</v>
      </c>
      <c r="B4" s="2">
        <v>4.0999999999999996</v>
      </c>
      <c r="C4">
        <v>0.53</v>
      </c>
    </row>
    <row r="5" spans="1:73" x14ac:dyDescent="0.2">
      <c r="A5" t="s">
        <v>16</v>
      </c>
      <c r="B5" s="2">
        <v>4.3600000000000003</v>
      </c>
      <c r="C5">
        <v>0.53</v>
      </c>
      <c r="BG5" t="s">
        <v>35</v>
      </c>
      <c r="BK5" t="s">
        <v>36</v>
      </c>
      <c r="BP5" t="s">
        <v>0</v>
      </c>
      <c r="BQ5" t="s">
        <v>39</v>
      </c>
      <c r="BR5" t="s">
        <v>38</v>
      </c>
      <c r="BS5" t="s">
        <v>40</v>
      </c>
      <c r="BT5" t="s">
        <v>36</v>
      </c>
      <c r="BU5" t="s">
        <v>41</v>
      </c>
    </row>
    <row r="6" spans="1:73" x14ac:dyDescent="0.2">
      <c r="C6" t="s">
        <v>10</v>
      </c>
      <c r="D6" t="s">
        <v>11</v>
      </c>
      <c r="F6" t="s">
        <v>10</v>
      </c>
      <c r="G6" t="s">
        <v>11</v>
      </c>
      <c r="I6" t="s">
        <v>10</v>
      </c>
      <c r="J6" t="s">
        <v>11</v>
      </c>
      <c r="L6" t="s">
        <v>10</v>
      </c>
      <c r="M6" t="s">
        <v>11</v>
      </c>
      <c r="R6" t="s">
        <v>10</v>
      </c>
      <c r="S6" t="s">
        <v>11</v>
      </c>
      <c r="U6" t="s">
        <v>19</v>
      </c>
      <c r="V6" t="s">
        <v>20</v>
      </c>
      <c r="X6" t="s">
        <v>19</v>
      </c>
      <c r="Y6" t="s">
        <v>20</v>
      </c>
      <c r="AA6" t="s">
        <v>19</v>
      </c>
      <c r="AB6" t="s">
        <v>20</v>
      </c>
      <c r="AD6" t="s">
        <v>19</v>
      </c>
      <c r="AE6" t="s">
        <v>20</v>
      </c>
      <c r="AJ6" t="s">
        <v>10</v>
      </c>
      <c r="AK6" t="s">
        <v>11</v>
      </c>
      <c r="AL6" t="s">
        <v>10</v>
      </c>
      <c r="AM6" t="s">
        <v>11</v>
      </c>
      <c r="AN6" t="s">
        <v>19</v>
      </c>
      <c r="AO6" t="s">
        <v>20</v>
      </c>
      <c r="AQ6" t="s">
        <v>0</v>
      </c>
      <c r="AR6" t="s">
        <v>27</v>
      </c>
      <c r="AS6" t="s">
        <v>28</v>
      </c>
      <c r="AT6" t="s">
        <v>29</v>
      </c>
      <c r="AU6" t="s">
        <v>30</v>
      </c>
      <c r="AV6" t="s">
        <v>31</v>
      </c>
      <c r="AW6" t="s">
        <v>32</v>
      </c>
      <c r="AX6" t="s">
        <v>33</v>
      </c>
      <c r="AZ6" t="s">
        <v>0</v>
      </c>
      <c r="BA6" t="s">
        <v>10</v>
      </c>
      <c r="BB6" t="s">
        <v>11</v>
      </c>
      <c r="BC6" t="s">
        <v>19</v>
      </c>
      <c r="BD6" t="s">
        <v>20</v>
      </c>
      <c r="BF6" t="s">
        <v>0</v>
      </c>
      <c r="BG6" t="s">
        <v>10</v>
      </c>
      <c r="BH6" t="s">
        <v>11</v>
      </c>
      <c r="BI6" t="s">
        <v>19</v>
      </c>
      <c r="BJ6" t="s">
        <v>20</v>
      </c>
      <c r="BK6" t="s">
        <v>10</v>
      </c>
      <c r="BL6" t="s">
        <v>11</v>
      </c>
      <c r="BM6" t="s">
        <v>19</v>
      </c>
      <c r="BN6" t="s">
        <v>20</v>
      </c>
      <c r="BP6" t="s">
        <v>37</v>
      </c>
      <c r="BQ6">
        <v>-92.153999999999996</v>
      </c>
      <c r="BR6">
        <v>-82.227999999999994</v>
      </c>
      <c r="BS6" s="1">
        <f>100*ABS((BR6-BQ6)/BQ6)</f>
        <v>10.77110054908089</v>
      </c>
      <c r="BT6">
        <v>-86.501000000000005</v>
      </c>
      <c r="BU6">
        <f>100*ABS((BT6-BQ6)/BQ6)</f>
        <v>6.1342969377346526</v>
      </c>
    </row>
    <row r="7" spans="1:73" x14ac:dyDescent="0.2">
      <c r="B7" t="s">
        <v>1</v>
      </c>
      <c r="F7" t="s">
        <v>17</v>
      </c>
      <c r="I7" t="s">
        <v>18</v>
      </c>
      <c r="L7" t="s">
        <v>22</v>
      </c>
      <c r="R7" t="s">
        <v>21</v>
      </c>
      <c r="U7" t="s">
        <v>23</v>
      </c>
      <c r="X7" t="s">
        <v>24</v>
      </c>
      <c r="AA7" t="s">
        <v>25</v>
      </c>
      <c r="AD7" t="s">
        <v>26</v>
      </c>
      <c r="AI7" t="s">
        <v>1</v>
      </c>
      <c r="AL7" t="s">
        <v>17</v>
      </c>
      <c r="AN7" t="s">
        <v>23</v>
      </c>
      <c r="AQ7" t="s">
        <v>10</v>
      </c>
      <c r="AR7" s="2">
        <v>-51.5</v>
      </c>
      <c r="AS7" s="2">
        <v>2.86</v>
      </c>
      <c r="AT7" s="2">
        <v>0.56999999999999995</v>
      </c>
      <c r="AU7" s="2">
        <v>-16.48</v>
      </c>
      <c r="AV7" s="2">
        <v>2.86</v>
      </c>
      <c r="AW7" s="2">
        <v>0.56999999999999995</v>
      </c>
      <c r="AX7" s="2">
        <v>2.86</v>
      </c>
      <c r="AZ7" t="s">
        <v>3</v>
      </c>
      <c r="BA7" s="1">
        <v>-14.426</v>
      </c>
      <c r="BB7" s="1">
        <v>-17.228000000000002</v>
      </c>
      <c r="BC7" s="1">
        <v>9.5888693908247635</v>
      </c>
      <c r="BD7" s="1">
        <v>7.9750013353987415</v>
      </c>
      <c r="BF7" t="s">
        <v>3</v>
      </c>
      <c r="BG7" s="1">
        <v>-14.007</v>
      </c>
      <c r="BH7" s="1">
        <v>-16.786999999999999</v>
      </c>
      <c r="BI7" s="1">
        <v>12.214840812233643</v>
      </c>
      <c r="BJ7" s="1">
        <v>10.330644730516537</v>
      </c>
      <c r="BK7" s="1">
        <v>-11.414999999999999</v>
      </c>
      <c r="BL7" s="1">
        <v>-13.904</v>
      </c>
      <c r="BM7" s="1">
        <v>28.459513662572078</v>
      </c>
      <c r="BN7" s="1">
        <v>25.730463116286522</v>
      </c>
    </row>
    <row r="8" spans="1:73" x14ac:dyDescent="0.2">
      <c r="A8" t="s">
        <v>0</v>
      </c>
      <c r="B8" t="s">
        <v>2</v>
      </c>
      <c r="C8" s="1">
        <v>-31.229500000000002</v>
      </c>
      <c r="D8" s="1">
        <v>-34.419600000000003</v>
      </c>
      <c r="E8" s="1"/>
      <c r="F8" s="1"/>
      <c r="G8" s="1"/>
      <c r="H8" s="1"/>
      <c r="I8" s="1">
        <v>-26.094999999999999</v>
      </c>
      <c r="J8" s="1">
        <v>-29.178000000000001</v>
      </c>
      <c r="K8" s="1"/>
      <c r="L8" s="1">
        <v>-29.957000000000001</v>
      </c>
      <c r="M8" s="1">
        <v>-32.944000000000003</v>
      </c>
      <c r="N8" s="1"/>
      <c r="R8" s="1">
        <v>-23.481000000000002</v>
      </c>
      <c r="S8" s="1">
        <v>-26.091999999999999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H8" t="s">
        <v>0</v>
      </c>
      <c r="AI8" t="s">
        <v>3</v>
      </c>
      <c r="AJ8" s="1">
        <v>-16.1038</v>
      </c>
      <c r="AK8" s="1">
        <v>-18.924600000000002</v>
      </c>
      <c r="AL8" s="1">
        <v>-15.956</v>
      </c>
      <c r="AM8" s="1">
        <v>-18.721</v>
      </c>
      <c r="AN8" s="1">
        <v>0.92629731762346545</v>
      </c>
      <c r="AO8" s="1">
        <v>1.0875487420543859</v>
      </c>
      <c r="AQ8" t="s">
        <v>11</v>
      </c>
      <c r="AR8" s="2">
        <v>-51.35</v>
      </c>
      <c r="AS8" s="2">
        <v>2.86</v>
      </c>
      <c r="AT8" s="2">
        <v>0.56999999999999995</v>
      </c>
      <c r="AU8" s="2">
        <v>-16.73</v>
      </c>
      <c r="AV8" s="2">
        <v>2.86</v>
      </c>
      <c r="AW8" s="2">
        <v>0.56999999999999995</v>
      </c>
      <c r="AX8" s="2">
        <v>0</v>
      </c>
      <c r="AZ8" t="s">
        <v>4</v>
      </c>
      <c r="BA8" s="1">
        <v>-2.9820000000000002</v>
      </c>
      <c r="BB8" s="1">
        <v>-5.4960000000000004</v>
      </c>
      <c r="BC8" s="1">
        <v>61.015118790496757</v>
      </c>
      <c r="BD8" s="1">
        <v>11.120097048119709</v>
      </c>
      <c r="BF8" t="s">
        <v>4</v>
      </c>
      <c r="BG8" s="1">
        <v>-6.5978000000000003</v>
      </c>
      <c r="BH8" s="1">
        <v>-9.2181999999999995</v>
      </c>
      <c r="BI8" s="1">
        <v>256.2526997840173</v>
      </c>
      <c r="BJ8" s="1">
        <v>86.376870198139912</v>
      </c>
      <c r="BK8" s="1">
        <v>-6.6905999999999999</v>
      </c>
      <c r="BL8" s="1">
        <v>-9.0938999999999997</v>
      </c>
      <c r="BM8" s="1">
        <v>261.26349892008636</v>
      </c>
      <c r="BN8" s="1">
        <v>83.863728265264854</v>
      </c>
    </row>
    <row r="9" spans="1:73" x14ac:dyDescent="0.2">
      <c r="B9" t="s">
        <v>3</v>
      </c>
      <c r="C9" s="1">
        <v>-16.1038</v>
      </c>
      <c r="D9" s="1">
        <v>-18.924600000000002</v>
      </c>
      <c r="E9" s="1"/>
      <c r="F9" s="1">
        <v>-15.956</v>
      </c>
      <c r="G9" s="1">
        <v>-18.721</v>
      </c>
      <c r="H9" s="1"/>
      <c r="I9" s="1">
        <v>-14.426</v>
      </c>
      <c r="J9" s="1">
        <v>-17.228000000000002</v>
      </c>
      <c r="K9" s="1"/>
      <c r="L9" s="1">
        <v>-14.007</v>
      </c>
      <c r="M9" s="1">
        <v>-16.786999999999999</v>
      </c>
      <c r="N9" s="1"/>
      <c r="R9" s="1">
        <v>-11.414999999999999</v>
      </c>
      <c r="S9" s="1">
        <v>-13.904</v>
      </c>
      <c r="T9" s="1"/>
      <c r="U9" s="1">
        <f>100*ABS((C9-F9)/F9)</f>
        <v>0.92629731762346545</v>
      </c>
      <c r="V9" s="1">
        <f>100*ABS((D9-G9)/G9)</f>
        <v>1.0875487420543859</v>
      </c>
      <c r="W9" s="1"/>
      <c r="X9" s="1">
        <f>100*ABS((I9-F9)/F9)</f>
        <v>9.5888693908247635</v>
      </c>
      <c r="Y9" s="1">
        <f>100*ABS((J9-G9)/G9)</f>
        <v>7.9750013353987415</v>
      </c>
      <c r="Z9" s="1"/>
      <c r="AA9" s="1">
        <f>100*ABS((L9-F9)/F9)</f>
        <v>12.214840812233643</v>
      </c>
      <c r="AB9" s="1">
        <f>100*ABS((M9-G9)/G9)</f>
        <v>10.330644730516537</v>
      </c>
      <c r="AC9" s="1"/>
      <c r="AD9" s="1">
        <f>100*ABS((R9-F9)/F9)</f>
        <v>28.459513662572078</v>
      </c>
      <c r="AE9" s="1">
        <f>100*ABS((S9-G9)/G9)</f>
        <v>25.730463116286522</v>
      </c>
      <c r="AF9" s="1"/>
      <c r="AI9" t="s">
        <v>4</v>
      </c>
      <c r="AJ9" s="1">
        <v>-9.9730500000000006</v>
      </c>
      <c r="AK9" s="1">
        <v>-12.7501</v>
      </c>
      <c r="AL9" s="1">
        <v>-1.8520000000000001</v>
      </c>
      <c r="AM9" s="1">
        <v>-4.9459999999999997</v>
      </c>
      <c r="AN9" s="1">
        <v>438.50161987041031</v>
      </c>
      <c r="AO9" s="1">
        <v>157.78608976951071</v>
      </c>
    </row>
    <row r="10" spans="1:73" x14ac:dyDescent="0.2">
      <c r="B10" t="s">
        <v>4</v>
      </c>
      <c r="C10" s="1">
        <v>-9.9730500000000006</v>
      </c>
      <c r="D10" s="1">
        <v>-12.7501</v>
      </c>
      <c r="E10" s="1"/>
      <c r="F10" s="1">
        <v>-1.8520000000000001</v>
      </c>
      <c r="G10" s="1">
        <v>-4.9459999999999997</v>
      </c>
      <c r="H10" s="1"/>
      <c r="I10" s="1">
        <v>-2.9820000000000002</v>
      </c>
      <c r="J10" s="1">
        <v>-5.4960000000000004</v>
      </c>
      <c r="K10" s="1"/>
      <c r="L10" s="1">
        <v>-6.5978000000000003</v>
      </c>
      <c r="M10" s="1">
        <v>-9.2181999999999995</v>
      </c>
      <c r="N10" s="1"/>
      <c r="R10" s="1">
        <v>-6.6905999999999999</v>
      </c>
      <c r="S10" s="1">
        <v>-9.0938999999999997</v>
      </c>
      <c r="T10" s="1"/>
      <c r="U10" s="1">
        <f>100*ABS((C10-F10)/F10)</f>
        <v>438.50161987041031</v>
      </c>
      <c r="V10" s="1">
        <f>100*ABS((D10-G10)/G10)</f>
        <v>157.78608976951071</v>
      </c>
      <c r="W10" s="1"/>
      <c r="X10" s="1">
        <f>100*ABS((I10-F10)/F10)</f>
        <v>61.015118790496757</v>
      </c>
      <c r="Y10" s="1">
        <f>100*ABS((J10-G10)/G10)</f>
        <v>11.120097048119709</v>
      </c>
      <c r="Z10" s="1"/>
      <c r="AA10" s="1">
        <f>100*ABS((L10-F10)/F10)</f>
        <v>256.2526997840173</v>
      </c>
      <c r="AB10" s="1">
        <f>100*ABS((M10-G10)/G10)</f>
        <v>86.376870198139912</v>
      </c>
      <c r="AC10" s="1"/>
      <c r="AD10" s="1">
        <f>100*ABS((R10-F10)/F10)</f>
        <v>261.26349892008636</v>
      </c>
      <c r="AE10" s="1">
        <f>100*ABS((S10-G10)/G10)</f>
        <v>83.863728265264854</v>
      </c>
      <c r="AF10" s="1"/>
      <c r="AJ10" s="1"/>
      <c r="AK10" s="1"/>
      <c r="AL10" s="1"/>
      <c r="AM10" s="1"/>
      <c r="AN10" s="1"/>
      <c r="AO10" s="1"/>
    </row>
    <row r="11" spans="1:73" x14ac:dyDescent="0.2">
      <c r="B11" t="s">
        <v>5</v>
      </c>
      <c r="C11" s="1">
        <v>-1.5763400000000001</v>
      </c>
      <c r="D11" s="1">
        <v>-3.9531499999999999</v>
      </c>
      <c r="E11" s="1"/>
      <c r="F11" s="1"/>
      <c r="G11" s="1"/>
      <c r="H11" s="1"/>
      <c r="I11" s="1">
        <v>-2.98</v>
      </c>
      <c r="J11" s="1">
        <v>-5.4939999999999998</v>
      </c>
      <c r="K11" s="1"/>
      <c r="L11" s="1"/>
      <c r="M11" s="1"/>
      <c r="N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73" x14ac:dyDescent="0.2">
      <c r="B12" t="s">
        <v>6</v>
      </c>
      <c r="C12" s="1">
        <v>-0.67259000000000002</v>
      </c>
      <c r="D12" s="1">
        <v>-2.66296</v>
      </c>
      <c r="E12" s="1"/>
      <c r="F12" s="1"/>
      <c r="G12" s="1"/>
      <c r="H12" s="1"/>
      <c r="I12" s="1"/>
      <c r="J12" s="1">
        <v>-0.84599999999999997</v>
      </c>
      <c r="K12" s="1"/>
      <c r="L12" s="1"/>
      <c r="M12" s="1"/>
      <c r="N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73" x14ac:dyDescent="0.2">
      <c r="B13" t="s">
        <v>7</v>
      </c>
      <c r="C13" s="1"/>
      <c r="D13" s="1"/>
      <c r="E13" s="1"/>
      <c r="F13" s="1"/>
      <c r="G13" s="1"/>
      <c r="H13" s="1"/>
      <c r="I13" s="1"/>
      <c r="J13" s="1"/>
      <c r="K13" s="1" t="s">
        <v>34</v>
      </c>
      <c r="L13" s="1">
        <v>-82.227999999999994</v>
      </c>
      <c r="M13" s="1"/>
      <c r="N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73" x14ac:dyDescent="0.2">
      <c r="B14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73" x14ac:dyDescent="0.2">
      <c r="B15" t="s">
        <v>9</v>
      </c>
    </row>
    <row r="16" spans="1:73" x14ac:dyDescent="0.2">
      <c r="BG16" t="s">
        <v>35</v>
      </c>
      <c r="BK16" t="s">
        <v>36</v>
      </c>
    </row>
    <row r="17" spans="1:73" x14ac:dyDescent="0.2">
      <c r="C17" t="s">
        <v>10</v>
      </c>
      <c r="D17" t="s">
        <v>11</v>
      </c>
      <c r="F17" t="s">
        <v>10</v>
      </c>
      <c r="G17" t="s">
        <v>11</v>
      </c>
      <c r="I17" t="s">
        <v>10</v>
      </c>
      <c r="J17" t="s">
        <v>11</v>
      </c>
      <c r="L17" t="s">
        <v>10</v>
      </c>
      <c r="M17" t="s">
        <v>11</v>
      </c>
      <c r="R17" t="s">
        <v>10</v>
      </c>
      <c r="S17" t="s">
        <v>11</v>
      </c>
      <c r="U17" t="s">
        <v>19</v>
      </c>
      <c r="V17" t="s">
        <v>20</v>
      </c>
      <c r="X17" t="s">
        <v>19</v>
      </c>
      <c r="Y17" t="s">
        <v>20</v>
      </c>
      <c r="AA17" t="s">
        <v>19</v>
      </c>
      <c r="AB17" t="s">
        <v>20</v>
      </c>
      <c r="AD17" t="s">
        <v>19</v>
      </c>
      <c r="AE17" t="s">
        <v>20</v>
      </c>
      <c r="AJ17" t="s">
        <v>10</v>
      </c>
      <c r="AK17" t="s">
        <v>11</v>
      </c>
      <c r="AL17" t="s">
        <v>10</v>
      </c>
      <c r="AM17" t="s">
        <v>11</v>
      </c>
      <c r="AN17" t="s">
        <v>19</v>
      </c>
      <c r="AO17" t="s">
        <v>20</v>
      </c>
      <c r="AQ17" t="s">
        <v>12</v>
      </c>
      <c r="AR17" t="s">
        <v>27</v>
      </c>
      <c r="AS17" t="s">
        <v>28</v>
      </c>
      <c r="AT17" t="s">
        <v>29</v>
      </c>
      <c r="AU17" t="s">
        <v>30</v>
      </c>
      <c r="AV17" t="s">
        <v>31</v>
      </c>
      <c r="AW17" t="s">
        <v>32</v>
      </c>
      <c r="AX17" t="s">
        <v>33</v>
      </c>
      <c r="AZ17" t="s">
        <v>12</v>
      </c>
      <c r="BA17" t="s">
        <v>10</v>
      </c>
      <c r="BB17" t="s">
        <v>11</v>
      </c>
      <c r="BC17" t="s">
        <v>19</v>
      </c>
      <c r="BD17" t="s">
        <v>20</v>
      </c>
      <c r="BF17" t="s">
        <v>12</v>
      </c>
      <c r="BG17" t="s">
        <v>10</v>
      </c>
      <c r="BH17" t="s">
        <v>11</v>
      </c>
      <c r="BI17" t="s">
        <v>19</v>
      </c>
      <c r="BJ17" t="s">
        <v>20</v>
      </c>
      <c r="BK17" t="s">
        <v>10</v>
      </c>
      <c r="BL17" t="s">
        <v>11</v>
      </c>
      <c r="BM17" t="s">
        <v>19</v>
      </c>
      <c r="BN17" t="s">
        <v>20</v>
      </c>
      <c r="BP17" t="s">
        <v>12</v>
      </c>
      <c r="BQ17" t="s">
        <v>39</v>
      </c>
      <c r="BR17" t="s">
        <v>38</v>
      </c>
      <c r="BS17" t="s">
        <v>40</v>
      </c>
      <c r="BT17" t="s">
        <v>36</v>
      </c>
      <c r="BU17" t="s">
        <v>41</v>
      </c>
    </row>
    <row r="18" spans="1:73" x14ac:dyDescent="0.2">
      <c r="B18" t="s">
        <v>1</v>
      </c>
      <c r="F18" t="s">
        <v>17</v>
      </c>
      <c r="I18" t="s">
        <v>18</v>
      </c>
      <c r="L18" t="s">
        <v>22</v>
      </c>
      <c r="R18" t="s">
        <v>21</v>
      </c>
      <c r="U18" t="s">
        <v>23</v>
      </c>
      <c r="X18" t="s">
        <v>24</v>
      </c>
      <c r="AA18" t="s">
        <v>25</v>
      </c>
      <c r="AD18" t="s">
        <v>26</v>
      </c>
      <c r="AI18" t="s">
        <v>1</v>
      </c>
      <c r="AL18" t="s">
        <v>17</v>
      </c>
      <c r="AN18" t="s">
        <v>23</v>
      </c>
      <c r="AQ18" t="s">
        <v>10</v>
      </c>
      <c r="AR18" s="2">
        <v>-49.45</v>
      </c>
      <c r="AS18" s="2">
        <v>3.2</v>
      </c>
      <c r="AT18" s="2">
        <v>0.53</v>
      </c>
      <c r="AU18" s="2">
        <v>-3.05</v>
      </c>
      <c r="AV18" s="2">
        <v>3.2</v>
      </c>
      <c r="AW18" s="2">
        <v>0.53</v>
      </c>
      <c r="AX18" s="2">
        <v>3.2</v>
      </c>
      <c r="AZ18" t="s">
        <v>4</v>
      </c>
      <c r="BA18" s="1">
        <v>-12.127000000000001</v>
      </c>
      <c r="BB18" s="1">
        <v>-15.667</v>
      </c>
      <c r="BC18" s="1">
        <v>0</v>
      </c>
      <c r="BD18" s="1">
        <v>2.5537891847025217E-2</v>
      </c>
      <c r="BF18" t="s">
        <v>4</v>
      </c>
      <c r="BG18" s="1">
        <v>-11.144</v>
      </c>
      <c r="BH18" s="1">
        <v>-14.542</v>
      </c>
      <c r="BI18" s="1">
        <v>8.1058794425661791</v>
      </c>
      <c r="BJ18" s="1">
        <v>7.1569941901296081</v>
      </c>
      <c r="BK18" s="1">
        <v>-9.8694000000000006</v>
      </c>
      <c r="BL18" s="1">
        <v>-13.016999999999999</v>
      </c>
      <c r="BM18" s="1">
        <v>18.616310711635194</v>
      </c>
      <c r="BN18" s="1">
        <v>16.893315456809045</v>
      </c>
      <c r="BP18" t="s">
        <v>37</v>
      </c>
      <c r="BQ18" s="1">
        <v>-127.60899999999999</v>
      </c>
      <c r="BR18" s="1">
        <v>-120.37</v>
      </c>
      <c r="BS18" s="1">
        <f>100*ABS((BR18-BQ18)/BQ18)</f>
        <v>5.6727973732260191</v>
      </c>
      <c r="BT18" s="1">
        <v>-123.18</v>
      </c>
      <c r="BU18" s="1">
        <f>100*ABS((BT18-BQ18)/BQ18)</f>
        <v>3.4707583320925544</v>
      </c>
    </row>
    <row r="19" spans="1:73" x14ac:dyDescent="0.2">
      <c r="A19" t="s">
        <v>12</v>
      </c>
      <c r="B19" t="s">
        <v>2</v>
      </c>
      <c r="C19" s="1">
        <v>-32.127899999999997</v>
      </c>
      <c r="D19" s="1">
        <v>-36.248199999999997</v>
      </c>
      <c r="E19" s="1"/>
      <c r="F19" s="1"/>
      <c r="G19" s="1"/>
      <c r="H19" s="1"/>
      <c r="I19" s="1">
        <v>-27.311</v>
      </c>
      <c r="J19" s="1">
        <v>-31.523</v>
      </c>
      <c r="K19" s="1"/>
      <c r="L19" s="1">
        <v>-31.277999999999999</v>
      </c>
      <c r="M19" s="1">
        <v>-34.959000000000003</v>
      </c>
      <c r="N19" s="1"/>
      <c r="R19" s="1">
        <v>-25.571000000000002</v>
      </c>
      <c r="S19" s="1">
        <v>-28.917000000000002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H19" t="s">
        <v>12</v>
      </c>
      <c r="AI19" t="s">
        <v>4</v>
      </c>
      <c r="AJ19" s="1">
        <v>-13.196999999999999</v>
      </c>
      <c r="AK19" s="1">
        <v>-16.9025</v>
      </c>
      <c r="AL19" s="1">
        <v>-12.127000000000001</v>
      </c>
      <c r="AM19" s="1">
        <v>-15.663</v>
      </c>
      <c r="AN19" s="1">
        <v>8.8232868805145408</v>
      </c>
      <c r="AO19" s="1">
        <v>7.9135542360978066</v>
      </c>
      <c r="AQ19" t="s">
        <v>11</v>
      </c>
      <c r="AR19" s="2">
        <v>-49.61</v>
      </c>
      <c r="AS19" s="2">
        <v>3.2</v>
      </c>
      <c r="AT19" s="2">
        <v>0.53</v>
      </c>
      <c r="AU19" s="2">
        <v>-3.73</v>
      </c>
      <c r="AV19" s="2">
        <v>3.2</v>
      </c>
      <c r="AW19" s="2">
        <v>0.53</v>
      </c>
      <c r="AX19" s="2">
        <v>0</v>
      </c>
      <c r="AZ19" t="s">
        <v>5</v>
      </c>
      <c r="BA19" s="1">
        <v>-0.59599999999999997</v>
      </c>
      <c r="BB19" s="1">
        <v>-4.1479999999999997</v>
      </c>
      <c r="BC19" s="1">
        <v>0.50083472454090194</v>
      </c>
      <c r="BD19" s="1">
        <v>9.6525096525085896E-2</v>
      </c>
      <c r="BF19" t="s">
        <v>5</v>
      </c>
      <c r="BG19" s="1">
        <v>-3.5828000000000002</v>
      </c>
      <c r="BH19" s="1">
        <v>-6.8587999999999996</v>
      </c>
      <c r="BI19" s="1">
        <v>498.13021702838068</v>
      </c>
      <c r="BJ19" s="1">
        <v>65.511583011582999</v>
      </c>
      <c r="BK19" s="1">
        <v>-2.8025000000000002</v>
      </c>
      <c r="BL19" s="1">
        <v>-5.8640999999999996</v>
      </c>
      <c r="BM19" s="1">
        <v>367.86310517529216</v>
      </c>
      <c r="BN19" s="1">
        <v>41.50820463320462</v>
      </c>
    </row>
    <row r="20" spans="1:73" x14ac:dyDescent="0.2">
      <c r="B20" t="s">
        <v>3</v>
      </c>
      <c r="C20" s="1">
        <v>-18.427299999999999</v>
      </c>
      <c r="D20" s="1">
        <v>-22.143699999999999</v>
      </c>
      <c r="E20" s="1"/>
      <c r="F20" s="1"/>
      <c r="G20" s="1"/>
      <c r="H20" s="1"/>
      <c r="I20" s="1">
        <v>-13.954000000000001</v>
      </c>
      <c r="J20" s="1">
        <v>-17.895</v>
      </c>
      <c r="K20" s="1"/>
      <c r="L20" s="1">
        <v>-17.082999999999998</v>
      </c>
      <c r="M20" s="1">
        <v>-20.582999999999998</v>
      </c>
      <c r="N20" s="1"/>
      <c r="R20" s="1">
        <v>-14.166</v>
      </c>
      <c r="S20" s="1">
        <v>-17.399000000000001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I20" t="s">
        <v>5</v>
      </c>
      <c r="AJ20" s="1">
        <v>-4.7315300000000002</v>
      </c>
      <c r="AK20" s="1">
        <v>-8.0057899999999993</v>
      </c>
      <c r="AL20" s="1">
        <v>-0.59899999999999998</v>
      </c>
      <c r="AM20" s="1">
        <v>-4.1440000000000001</v>
      </c>
      <c r="AN20" s="1">
        <v>689.9048414023373</v>
      </c>
      <c r="AO20" s="1">
        <v>93.189913127413107</v>
      </c>
    </row>
    <row r="21" spans="1:73" x14ac:dyDescent="0.2">
      <c r="B21" t="s">
        <v>4</v>
      </c>
      <c r="C21" s="1">
        <v>-13.196999999999999</v>
      </c>
      <c r="D21" s="1">
        <v>-16.9025</v>
      </c>
      <c r="E21" s="1"/>
      <c r="F21" s="1">
        <v>-12.127000000000001</v>
      </c>
      <c r="G21" s="1">
        <v>-15.663</v>
      </c>
      <c r="H21" s="1"/>
      <c r="I21" s="1">
        <v>-12.127000000000001</v>
      </c>
      <c r="J21" s="1">
        <v>-15.667</v>
      </c>
      <c r="K21" s="1"/>
      <c r="L21" s="1">
        <v>-11.144</v>
      </c>
      <c r="M21" s="1">
        <v>-14.542</v>
      </c>
      <c r="N21" s="1"/>
      <c r="R21" s="1">
        <v>-9.8694000000000006</v>
      </c>
      <c r="S21" s="1">
        <v>-13.016999999999999</v>
      </c>
      <c r="T21" s="1"/>
      <c r="U21" s="1">
        <f>100*ABS((C21-F21)/F21)</f>
        <v>8.8232868805145408</v>
      </c>
      <c r="V21" s="1">
        <f>100*ABS((D21-G21)/G21)</f>
        <v>7.9135542360978066</v>
      </c>
      <c r="W21" s="1"/>
      <c r="X21" s="1">
        <f>100*ABS((I21-F21)/F21)</f>
        <v>0</v>
      </c>
      <c r="Y21" s="1">
        <f>100*ABS((J21-G21)/G21)</f>
        <v>2.5537891847025217E-2</v>
      </c>
      <c r="Z21" s="1"/>
      <c r="AA21" s="1">
        <f>100*ABS((L21-F21)/F21)</f>
        <v>8.1058794425661791</v>
      </c>
      <c r="AB21" s="1">
        <f>100*ABS((M21-G21)/G21)</f>
        <v>7.1569941901296081</v>
      </c>
      <c r="AC21" s="1"/>
      <c r="AD21" s="1">
        <f>100*ABS((R21-F21)/F21)</f>
        <v>18.616310711635194</v>
      </c>
      <c r="AE21" s="1">
        <f>100*ABS((S21-G21)/G21)</f>
        <v>16.893315456809045</v>
      </c>
      <c r="AF21" s="1"/>
      <c r="AJ21" s="1"/>
      <c r="AK21" s="1"/>
      <c r="AL21" s="1"/>
      <c r="AM21" s="1"/>
      <c r="AN21" s="1"/>
      <c r="AO21" s="1"/>
    </row>
    <row r="22" spans="1:73" x14ac:dyDescent="0.2">
      <c r="B22" t="s">
        <v>5</v>
      </c>
      <c r="C22" s="1">
        <v>-4.7315300000000002</v>
      </c>
      <c r="D22" s="1">
        <v>-8.0057899999999993</v>
      </c>
      <c r="E22" s="1"/>
      <c r="F22" s="1">
        <v>-0.59899999999999998</v>
      </c>
      <c r="G22" s="1">
        <v>-4.1440000000000001</v>
      </c>
      <c r="H22" s="1"/>
      <c r="I22" s="1">
        <v>-0.59599999999999997</v>
      </c>
      <c r="J22" s="1">
        <v>-4.1479999999999997</v>
      </c>
      <c r="K22" s="1"/>
      <c r="L22" s="1">
        <v>-3.5828000000000002</v>
      </c>
      <c r="M22" s="1">
        <v>-6.8587999999999996</v>
      </c>
      <c r="N22" s="1"/>
      <c r="R22" s="1">
        <v>-2.8025000000000002</v>
      </c>
      <c r="S22" s="1">
        <v>-5.8640999999999996</v>
      </c>
      <c r="T22" s="1"/>
      <c r="U22" s="1">
        <f>100*ABS((C22-F22)/F22)</f>
        <v>689.9048414023373</v>
      </c>
      <c r="V22" s="1">
        <f>100*ABS((D22-G22)/G22)</f>
        <v>93.189913127413107</v>
      </c>
      <c r="W22" s="1"/>
      <c r="X22" s="1">
        <f>100*ABS((I22-F22)/F22)</f>
        <v>0.50083472454090194</v>
      </c>
      <c r="Y22" s="1">
        <f>100*ABS((J22-G22)/G22)</f>
        <v>9.6525096525085896E-2</v>
      </c>
      <c r="Z22" s="1"/>
      <c r="AA22" s="1">
        <f>100*ABS((L22-F22)/F22)</f>
        <v>498.13021702838068</v>
      </c>
      <c r="AB22" s="1">
        <f>100*ABS((M22-G22)/G22)</f>
        <v>65.511583011582999</v>
      </c>
      <c r="AC22" s="1"/>
      <c r="AD22" s="1">
        <f>100*ABS((R22-F22)/F22)</f>
        <v>367.86310517529216</v>
      </c>
      <c r="AE22" s="1">
        <f>100*ABS((S22-G22)/G22)</f>
        <v>41.50820463320462</v>
      </c>
      <c r="AF22" s="1"/>
    </row>
    <row r="23" spans="1:73" x14ac:dyDescent="0.2">
      <c r="B23" t="s">
        <v>6</v>
      </c>
      <c r="C23" s="1">
        <v>-2.37493</v>
      </c>
      <c r="D23" s="1">
        <v>-5.3625999999999996</v>
      </c>
      <c r="E23" s="1"/>
      <c r="F23" s="1"/>
      <c r="G23" s="1"/>
      <c r="H23" s="1"/>
      <c r="I23" s="1"/>
      <c r="J23" s="1">
        <v>-2.8079999999999998</v>
      </c>
      <c r="K23" s="1"/>
      <c r="L23" s="1"/>
      <c r="M23" s="1"/>
      <c r="N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73" x14ac:dyDescent="0.2">
      <c r="B24" t="s">
        <v>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73" x14ac:dyDescent="0.2">
      <c r="B25" t="s">
        <v>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73" x14ac:dyDescent="0.2">
      <c r="B26" t="s">
        <v>9</v>
      </c>
    </row>
    <row r="27" spans="1:73" x14ac:dyDescent="0.2">
      <c r="BG27" t="s">
        <v>35</v>
      </c>
      <c r="BK27" t="s">
        <v>36</v>
      </c>
      <c r="BP27" t="s">
        <v>13</v>
      </c>
      <c r="BQ27" t="s">
        <v>39</v>
      </c>
      <c r="BR27" t="s">
        <v>38</v>
      </c>
      <c r="BS27" t="s">
        <v>40</v>
      </c>
      <c r="BT27" t="s">
        <v>36</v>
      </c>
      <c r="BU27" t="s">
        <v>41</v>
      </c>
    </row>
    <row r="28" spans="1:73" x14ac:dyDescent="0.2">
      <c r="C28" t="s">
        <v>10</v>
      </c>
      <c r="D28" t="s">
        <v>11</v>
      </c>
      <c r="F28" t="s">
        <v>10</v>
      </c>
      <c r="G28" t="s">
        <v>11</v>
      </c>
      <c r="I28" t="s">
        <v>10</v>
      </c>
      <c r="J28" t="s">
        <v>11</v>
      </c>
      <c r="L28" t="s">
        <v>10</v>
      </c>
      <c r="M28" t="s">
        <v>11</v>
      </c>
      <c r="R28" t="s">
        <v>10</v>
      </c>
      <c r="S28" t="s">
        <v>11</v>
      </c>
      <c r="U28" t="s">
        <v>19</v>
      </c>
      <c r="V28" t="s">
        <v>20</v>
      </c>
      <c r="X28" t="s">
        <v>19</v>
      </c>
      <c r="Y28" t="s">
        <v>20</v>
      </c>
      <c r="AA28" t="s">
        <v>19</v>
      </c>
      <c r="AB28" t="s">
        <v>20</v>
      </c>
      <c r="AD28" t="s">
        <v>19</v>
      </c>
      <c r="AE28" t="s">
        <v>20</v>
      </c>
      <c r="AJ28" t="s">
        <v>10</v>
      </c>
      <c r="AK28" t="s">
        <v>11</v>
      </c>
      <c r="AL28" t="s">
        <v>10</v>
      </c>
      <c r="AM28" t="s">
        <v>11</v>
      </c>
      <c r="AN28" t="s">
        <v>19</v>
      </c>
      <c r="AO28" t="s">
        <v>20</v>
      </c>
      <c r="AQ28" t="s">
        <v>13</v>
      </c>
      <c r="AR28" t="s">
        <v>27</v>
      </c>
      <c r="AS28" t="s">
        <v>28</v>
      </c>
      <c r="AT28" t="s">
        <v>29</v>
      </c>
      <c r="AU28" t="s">
        <v>30</v>
      </c>
      <c r="AV28" t="s">
        <v>31</v>
      </c>
      <c r="AW28" t="s">
        <v>32</v>
      </c>
      <c r="AX28" t="s">
        <v>33</v>
      </c>
      <c r="AZ28" t="s">
        <v>13</v>
      </c>
      <c r="BA28" t="s">
        <v>10</v>
      </c>
      <c r="BB28" t="s">
        <v>11</v>
      </c>
      <c r="BC28" t="s">
        <v>19</v>
      </c>
      <c r="BD28" t="s">
        <v>20</v>
      </c>
      <c r="BF28" t="s">
        <v>13</v>
      </c>
      <c r="BG28" t="s">
        <v>10</v>
      </c>
      <c r="BH28" t="s">
        <v>11</v>
      </c>
      <c r="BI28" t="s">
        <v>19</v>
      </c>
      <c r="BJ28" t="s">
        <v>20</v>
      </c>
      <c r="BK28" t="s">
        <v>10</v>
      </c>
      <c r="BL28" t="s">
        <v>11</v>
      </c>
      <c r="BM28" t="s">
        <v>19</v>
      </c>
      <c r="BN28" t="s">
        <v>20</v>
      </c>
      <c r="BP28" t="s">
        <v>37</v>
      </c>
      <c r="BQ28">
        <v>-342.02600000000001</v>
      </c>
      <c r="BR28" s="1">
        <v>-333.13</v>
      </c>
      <c r="BS28" s="1">
        <f>100*ABS((BR28-BQ28)/BQ28)</f>
        <v>2.6009718559407804</v>
      </c>
      <c r="BT28" s="1">
        <v>-336.79</v>
      </c>
      <c r="BU28" s="1">
        <f>100*ABS((BT28-BQ28)/BQ28)</f>
        <v>1.5308777695262903</v>
      </c>
    </row>
    <row r="29" spans="1:73" x14ac:dyDescent="0.2">
      <c r="B29" t="s">
        <v>1</v>
      </c>
      <c r="F29" t="s">
        <v>17</v>
      </c>
      <c r="I29" t="s">
        <v>18</v>
      </c>
      <c r="L29" t="s">
        <v>22</v>
      </c>
      <c r="R29" t="s">
        <v>21</v>
      </c>
      <c r="U29" t="s">
        <v>23</v>
      </c>
      <c r="X29" t="s">
        <v>24</v>
      </c>
      <c r="AA29" t="s">
        <v>25</v>
      </c>
      <c r="AD29" t="s">
        <v>26</v>
      </c>
      <c r="AI29" t="s">
        <v>1</v>
      </c>
      <c r="AL29" t="s">
        <v>17</v>
      </c>
      <c r="AN29" t="s">
        <v>23</v>
      </c>
      <c r="AQ29" t="s">
        <v>10</v>
      </c>
      <c r="AR29" s="2">
        <v>-54.45</v>
      </c>
      <c r="AS29" s="2">
        <v>4.0999999999999996</v>
      </c>
      <c r="AT29" s="2">
        <v>0.53</v>
      </c>
      <c r="AU29" s="2">
        <v>-6.13</v>
      </c>
      <c r="AV29" s="2">
        <v>4.0999999999999996</v>
      </c>
      <c r="AW29" s="2">
        <v>0.53</v>
      </c>
      <c r="AX29" s="2">
        <v>4.0999999999999996</v>
      </c>
      <c r="AZ29" t="s">
        <v>7</v>
      </c>
      <c r="BA29" s="1">
        <v>-8.327</v>
      </c>
      <c r="BB29" s="1">
        <v>-15.752000000000001</v>
      </c>
      <c r="BC29" s="1">
        <v>2.4012486492984365E-2</v>
      </c>
      <c r="BD29" s="1">
        <v>0.7418777180864764</v>
      </c>
      <c r="BF29" t="s">
        <v>7</v>
      </c>
      <c r="BG29" s="1">
        <v>-8.5307999999999993</v>
      </c>
      <c r="BH29" s="1">
        <v>-15.523999999999999</v>
      </c>
      <c r="BI29" s="1">
        <v>2.4228598871412972</v>
      </c>
      <c r="BJ29" s="1">
        <v>0.71629572780762407</v>
      </c>
      <c r="BK29" s="1">
        <v>-7.3815</v>
      </c>
      <c r="BL29" s="1">
        <v>-14.131</v>
      </c>
      <c r="BM29" s="1">
        <v>11.375915476047552</v>
      </c>
      <c r="BN29" s="1">
        <v>9.6252238424149343</v>
      </c>
    </row>
    <row r="30" spans="1:73" x14ac:dyDescent="0.2">
      <c r="A30" t="s">
        <v>13</v>
      </c>
      <c r="B30" t="s">
        <v>2</v>
      </c>
      <c r="C30" s="1">
        <v>-33.238500000000002</v>
      </c>
      <c r="D30" s="1">
        <v>-41.7316</v>
      </c>
      <c r="E30" s="1"/>
      <c r="F30" s="1"/>
      <c r="G30" s="1"/>
      <c r="H30" s="1"/>
      <c r="I30" s="1">
        <v>-33.194000000000003</v>
      </c>
      <c r="J30" s="1">
        <v>-41.667000000000002</v>
      </c>
      <c r="K30" s="1"/>
      <c r="L30" s="1">
        <v>-36.954999999999998</v>
      </c>
      <c r="M30" s="1">
        <v>-44.57</v>
      </c>
      <c r="N30" s="1"/>
      <c r="R30" s="1">
        <v>-30.510999999999999</v>
      </c>
      <c r="S30" s="1">
        <v>-37.673999999999999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H30" t="s">
        <v>13</v>
      </c>
      <c r="AI30" t="s">
        <v>7</v>
      </c>
      <c r="AJ30" s="1">
        <v>-8.6831499999999995</v>
      </c>
      <c r="AK30" s="1">
        <v>-16.1997</v>
      </c>
      <c r="AL30" s="1">
        <v>-8.3290000000000006</v>
      </c>
      <c r="AM30" s="1">
        <v>-15.635999999999999</v>
      </c>
      <c r="AN30" s="1">
        <v>4.2520110457437728</v>
      </c>
      <c r="AO30" s="1">
        <v>3.6051419800460525</v>
      </c>
      <c r="AQ30" t="s">
        <v>11</v>
      </c>
      <c r="AR30" s="2">
        <v>-54.01</v>
      </c>
      <c r="AS30" s="2">
        <v>4.0999999999999996</v>
      </c>
      <c r="AT30" s="2">
        <v>0.53</v>
      </c>
      <c r="AU30" s="2">
        <v>-6.77</v>
      </c>
      <c r="AV30" s="2">
        <v>4.0999999999999996</v>
      </c>
      <c r="AW30" s="2">
        <v>0.53</v>
      </c>
      <c r="AX30" s="2">
        <v>0</v>
      </c>
      <c r="AZ30" t="s">
        <v>8</v>
      </c>
      <c r="BA30" s="1">
        <v>-1.0780000000000001</v>
      </c>
      <c r="BB30" s="1">
        <v>-8.3569999999999993</v>
      </c>
      <c r="BC30" s="1">
        <v>0.64516129032257097</v>
      </c>
      <c r="BD30" s="1">
        <v>7.1744589262229194E-2</v>
      </c>
      <c r="BF30" t="s">
        <v>8</v>
      </c>
      <c r="BG30" s="1">
        <v>-3.0558999999999998</v>
      </c>
      <c r="BH30" s="1">
        <v>-9.9026999999999994</v>
      </c>
      <c r="BI30" s="1">
        <v>181.64976958525344</v>
      </c>
      <c r="BJ30" s="1">
        <v>18.410857347841684</v>
      </c>
      <c r="BK30" s="1">
        <v>-2.6417999999999999</v>
      </c>
      <c r="BL30" s="1">
        <v>-9.3199000000000005</v>
      </c>
      <c r="BM30" s="1">
        <v>143.48387096774192</v>
      </c>
      <c r="BN30" s="1">
        <v>11.442066244170764</v>
      </c>
    </row>
    <row r="31" spans="1:73" x14ac:dyDescent="0.2">
      <c r="B31" t="s">
        <v>3</v>
      </c>
      <c r="C31" s="1">
        <v>-23.9907</v>
      </c>
      <c r="D31" s="1">
        <v>-31.951799999999999</v>
      </c>
      <c r="E31" s="1"/>
      <c r="F31" s="1"/>
      <c r="G31" s="1"/>
      <c r="H31" s="1"/>
      <c r="I31" s="1">
        <v>-23.387</v>
      </c>
      <c r="J31" s="1">
        <v>-31.411000000000001</v>
      </c>
      <c r="K31" s="1"/>
      <c r="L31" s="1">
        <v>-26.201000000000001</v>
      </c>
      <c r="M31" s="1">
        <v>-33.573999999999998</v>
      </c>
      <c r="N31" s="1"/>
      <c r="R31" s="1">
        <v>-21.792000000000002</v>
      </c>
      <c r="S31" s="1">
        <v>-28.844000000000001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I31" t="s">
        <v>8</v>
      </c>
      <c r="AJ31" s="1">
        <v>-3.2480899999999999</v>
      </c>
      <c r="AK31" s="1">
        <v>-10.2043</v>
      </c>
      <c r="AL31" s="1">
        <v>-1.085</v>
      </c>
      <c r="AM31" s="1">
        <v>-8.3629999999999995</v>
      </c>
      <c r="AN31" s="1">
        <v>199.363133640553</v>
      </c>
      <c r="AO31" s="1">
        <v>22.017218701422941</v>
      </c>
    </row>
    <row r="32" spans="1:73" x14ac:dyDescent="0.2">
      <c r="B32" t="s">
        <v>4</v>
      </c>
      <c r="C32" s="1">
        <v>-21.312899999999999</v>
      </c>
      <c r="D32" s="1">
        <v>-29.342099999999999</v>
      </c>
      <c r="E32" s="1"/>
      <c r="F32" s="1"/>
      <c r="G32" s="1"/>
      <c r="H32" s="1"/>
      <c r="I32" s="1">
        <v>-21.411999999999999</v>
      </c>
      <c r="J32" s="1">
        <v>-29.306000000000001</v>
      </c>
      <c r="K32" s="1"/>
      <c r="L32" s="1">
        <v>-22.876999999999999</v>
      </c>
      <c r="M32" s="1">
        <v>-30.187000000000001</v>
      </c>
      <c r="N32" s="1"/>
      <c r="R32" s="1">
        <v>-18.809000000000001</v>
      </c>
      <c r="S32" s="1">
        <v>-25.789000000000001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J32" s="1"/>
      <c r="AK32" s="1"/>
      <c r="AL32" s="1"/>
      <c r="AM32" s="1"/>
      <c r="AN32" s="1"/>
      <c r="AO32" s="1"/>
    </row>
    <row r="33" spans="1:73" x14ac:dyDescent="0.2">
      <c r="B33" t="s">
        <v>5</v>
      </c>
      <c r="C33" s="1">
        <v>-13.8893</v>
      </c>
      <c r="D33" s="1">
        <v>-21.355</v>
      </c>
      <c r="E33" s="1"/>
      <c r="F33" s="1"/>
      <c r="G33" s="1"/>
      <c r="H33" s="1"/>
      <c r="I33" s="1">
        <v>-12.516999999999999</v>
      </c>
      <c r="J33" s="1">
        <v>-15.752000000000001</v>
      </c>
      <c r="K33" s="1"/>
      <c r="L33" s="1">
        <v>-14.744</v>
      </c>
      <c r="M33" s="1">
        <v>-21.873999999999999</v>
      </c>
      <c r="N33" s="1"/>
      <c r="R33" s="1">
        <v>-12.45</v>
      </c>
      <c r="S33" s="1">
        <v>-19.344000000000001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73" x14ac:dyDescent="0.2">
      <c r="B34" t="s">
        <v>6</v>
      </c>
      <c r="C34" s="1">
        <v>-9.7332400000000003</v>
      </c>
      <c r="D34" s="1">
        <v>-17.247599999999998</v>
      </c>
      <c r="E34" s="1"/>
      <c r="F34" s="1"/>
      <c r="G34" s="1"/>
      <c r="H34" s="1"/>
      <c r="I34" s="1">
        <v>-8.17</v>
      </c>
      <c r="J34" s="1">
        <v>-20.173999999999999</v>
      </c>
      <c r="K34" s="1"/>
      <c r="L34" s="1">
        <v>-8.7864000000000004</v>
      </c>
      <c r="M34" s="1">
        <v>-15.939</v>
      </c>
      <c r="N34" s="1"/>
      <c r="R34" s="1">
        <v>-9.2240000000000002</v>
      </c>
      <c r="S34" s="1">
        <v>-16.103000000000002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73" x14ac:dyDescent="0.2">
      <c r="B35" t="s">
        <v>7</v>
      </c>
      <c r="C35" s="1">
        <v>-8.6831499999999995</v>
      </c>
      <c r="D35" s="1">
        <v>-16.1997</v>
      </c>
      <c r="E35" s="1"/>
      <c r="F35" s="1">
        <v>-8.3290000000000006</v>
      </c>
      <c r="G35" s="1">
        <v>-15.635999999999999</v>
      </c>
      <c r="H35" s="1"/>
      <c r="I35" s="1">
        <v>-8.327</v>
      </c>
      <c r="J35" s="1">
        <v>-15.752000000000001</v>
      </c>
      <c r="K35" s="1"/>
      <c r="L35" s="1">
        <v>-8.5307999999999993</v>
      </c>
      <c r="M35" s="1">
        <v>-15.523999999999999</v>
      </c>
      <c r="N35" s="1"/>
      <c r="R35" s="1">
        <v>-7.3815</v>
      </c>
      <c r="S35" s="1">
        <v>-14.131</v>
      </c>
      <c r="T35" s="1"/>
      <c r="U35" s="1">
        <f>100*ABS((C35-F35)/F35)</f>
        <v>4.2520110457437728</v>
      </c>
      <c r="V35" s="1">
        <f>100*ABS((D35-G35)/G35)</f>
        <v>3.6051419800460525</v>
      </c>
      <c r="W35" s="1"/>
      <c r="X35" s="1">
        <f>100*ABS((I35-F35)/F35)</f>
        <v>2.4012486492984365E-2</v>
      </c>
      <c r="Y35" s="1">
        <f>100*ABS((J35-G35)/G35)</f>
        <v>0.7418777180864764</v>
      </c>
      <c r="Z35" s="1"/>
      <c r="AA35" s="1">
        <f>100*ABS((L35-F35)/F35)</f>
        <v>2.4228598871412972</v>
      </c>
      <c r="AB35" s="1">
        <f>100*ABS((M35-G35)/G35)</f>
        <v>0.71629572780762407</v>
      </c>
      <c r="AC35" s="1"/>
      <c r="AD35" s="1">
        <f>100*ABS((R35-F35)/F35)</f>
        <v>11.375915476047552</v>
      </c>
      <c r="AE35" s="1">
        <f>100*ABS((S35-G35)/G35)</f>
        <v>9.6252238424149343</v>
      </c>
    </row>
    <row r="36" spans="1:73" x14ac:dyDescent="0.2">
      <c r="B36" t="s">
        <v>8</v>
      </c>
      <c r="C36" s="1">
        <v>-3.2480899999999999</v>
      </c>
      <c r="D36" s="1">
        <v>-10.2043</v>
      </c>
      <c r="E36" s="1"/>
      <c r="F36" s="1">
        <v>-1.085</v>
      </c>
      <c r="G36" s="1">
        <v>-8.3629999999999995</v>
      </c>
      <c r="H36" s="1"/>
      <c r="I36" s="1">
        <v>-1.0780000000000001</v>
      </c>
      <c r="J36" s="1">
        <v>-8.3569999999999993</v>
      </c>
      <c r="K36" s="1"/>
      <c r="L36" s="1">
        <v>-3.0558999999999998</v>
      </c>
      <c r="M36" s="1">
        <v>-9.9026999999999994</v>
      </c>
      <c r="N36" s="1"/>
      <c r="R36" s="1">
        <v>-2.6417999999999999</v>
      </c>
      <c r="S36" s="1">
        <v>-9.3199000000000005</v>
      </c>
      <c r="T36" s="1"/>
      <c r="U36" s="1">
        <f>100*ABS((C36-F36)/F36)</f>
        <v>199.363133640553</v>
      </c>
      <c r="V36" s="1">
        <f>100*ABS((D36-G36)/G36)</f>
        <v>22.017218701422941</v>
      </c>
      <c r="W36" s="1"/>
      <c r="X36" s="1">
        <f>100*ABS((I36-F36)/F36)</f>
        <v>0.64516129032257097</v>
      </c>
      <c r="Y36" s="1">
        <f>100*ABS((J36-G36)/G36)</f>
        <v>7.1744589262229194E-2</v>
      </c>
      <c r="Z36" s="1"/>
      <c r="AA36" s="1">
        <f>100*ABS((L36-F36)/F36)</f>
        <v>181.64976958525344</v>
      </c>
      <c r="AB36" s="1">
        <f>100*ABS((M36-G36)/G36)</f>
        <v>18.410857347841684</v>
      </c>
      <c r="AC36" s="1"/>
      <c r="AD36" s="1">
        <f>100*ABS((R36-F36)/F36)</f>
        <v>143.48387096774192</v>
      </c>
      <c r="AE36" s="1">
        <f>100*ABS((S36-G36)/G36)</f>
        <v>11.442066244170764</v>
      </c>
    </row>
    <row r="37" spans="1:73" x14ac:dyDescent="0.2">
      <c r="B37" t="s">
        <v>9</v>
      </c>
      <c r="C37" s="1"/>
      <c r="D37" s="1">
        <v>-6.3423499999999997</v>
      </c>
      <c r="E37" s="1"/>
      <c r="F37" s="1"/>
      <c r="G37" s="1"/>
      <c r="H37" s="1"/>
      <c r="I37" s="1"/>
      <c r="J37" s="1">
        <v>-4.2130000000000001</v>
      </c>
      <c r="K37" s="1"/>
      <c r="L37" s="1"/>
      <c r="M37" s="1"/>
      <c r="N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73" x14ac:dyDescent="0.2">
      <c r="B38" t="s">
        <v>14</v>
      </c>
      <c r="C38" s="1"/>
      <c r="D38" s="1">
        <v>-4.2637299999999998</v>
      </c>
      <c r="E38" s="1"/>
      <c r="F38" s="1"/>
      <c r="G38" s="1"/>
      <c r="H38" s="1"/>
      <c r="I38" s="1"/>
      <c r="J38" s="1">
        <v>-2.2469999999999999</v>
      </c>
      <c r="K38" s="1"/>
      <c r="L38" s="1"/>
      <c r="M38" s="1"/>
      <c r="N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73" x14ac:dyDescent="0.2">
      <c r="B39" t="s">
        <v>15</v>
      </c>
      <c r="D39">
        <v>-2.7063100000000002</v>
      </c>
      <c r="J39">
        <v>-1.2390000000000001</v>
      </c>
    </row>
    <row r="40" spans="1:73" x14ac:dyDescent="0.2">
      <c r="BG40" t="s">
        <v>35</v>
      </c>
      <c r="BK40" t="s">
        <v>36</v>
      </c>
      <c r="BP40" t="s">
        <v>16</v>
      </c>
      <c r="BQ40" t="s">
        <v>39</v>
      </c>
      <c r="BR40" t="s">
        <v>38</v>
      </c>
      <c r="BS40" t="s">
        <v>40</v>
      </c>
      <c r="BT40" t="s">
        <v>36</v>
      </c>
      <c r="BU40" t="s">
        <v>41</v>
      </c>
    </row>
    <row r="41" spans="1:73" x14ac:dyDescent="0.2">
      <c r="C41" t="s">
        <v>10</v>
      </c>
      <c r="D41" t="s">
        <v>11</v>
      </c>
      <c r="F41" t="s">
        <v>10</v>
      </c>
      <c r="G41" t="s">
        <v>11</v>
      </c>
      <c r="I41" t="s">
        <v>10</v>
      </c>
      <c r="J41" t="s">
        <v>11</v>
      </c>
      <c r="L41" t="s">
        <v>10</v>
      </c>
      <c r="M41" t="s">
        <v>11</v>
      </c>
      <c r="R41" t="s">
        <v>10</v>
      </c>
      <c r="S41" t="s">
        <v>11</v>
      </c>
      <c r="U41" t="s">
        <v>19</v>
      </c>
      <c r="V41" t="s">
        <v>20</v>
      </c>
      <c r="X41" t="s">
        <v>19</v>
      </c>
      <c r="Y41" t="s">
        <v>20</v>
      </c>
      <c r="AA41" t="s">
        <v>19</v>
      </c>
      <c r="AB41" t="s">
        <v>20</v>
      </c>
      <c r="AD41" t="s">
        <v>19</v>
      </c>
      <c r="AE41" t="s">
        <v>20</v>
      </c>
      <c r="AJ41" t="s">
        <v>10</v>
      </c>
      <c r="AK41" t="s">
        <v>11</v>
      </c>
      <c r="AL41" t="s">
        <v>10</v>
      </c>
      <c r="AM41" t="s">
        <v>11</v>
      </c>
      <c r="AN41" t="s">
        <v>19</v>
      </c>
      <c r="AO41" t="s">
        <v>20</v>
      </c>
      <c r="AQ41" t="s">
        <v>16</v>
      </c>
      <c r="AR41" t="s">
        <v>27</v>
      </c>
      <c r="AS41" t="s">
        <v>28</v>
      </c>
      <c r="AT41" t="s">
        <v>29</v>
      </c>
      <c r="AU41" t="s">
        <v>30</v>
      </c>
      <c r="AV41" t="s">
        <v>31</v>
      </c>
      <c r="AW41" t="s">
        <v>32</v>
      </c>
      <c r="AX41" t="s">
        <v>33</v>
      </c>
      <c r="AZ41" t="s">
        <v>16</v>
      </c>
      <c r="BA41" t="s">
        <v>10</v>
      </c>
      <c r="BB41" t="s">
        <v>11</v>
      </c>
      <c r="BC41" t="s">
        <v>19</v>
      </c>
      <c r="BD41" t="s">
        <v>20</v>
      </c>
      <c r="BF41" t="s">
        <v>16</v>
      </c>
      <c r="BG41" t="s">
        <v>10</v>
      </c>
      <c r="BH41" t="s">
        <v>11</v>
      </c>
      <c r="BI41" t="s">
        <v>19</v>
      </c>
      <c r="BJ41" t="s">
        <v>20</v>
      </c>
      <c r="BK41" t="s">
        <v>10</v>
      </c>
      <c r="BL41" t="s">
        <v>11</v>
      </c>
      <c r="BM41" t="s">
        <v>19</v>
      </c>
      <c r="BN41" t="s">
        <v>20</v>
      </c>
      <c r="BP41" t="s">
        <v>37</v>
      </c>
      <c r="BQ41">
        <v>-409.709</v>
      </c>
      <c r="BR41" s="1">
        <v>-408.71</v>
      </c>
      <c r="BS41" s="1">
        <f>100*ABS((BR41-BQ41)/BQ41)</f>
        <v>0.24383159754850972</v>
      </c>
      <c r="BT41" s="1">
        <v>-408.15</v>
      </c>
      <c r="BU41" s="1">
        <f>100*ABS((BT41-BQ41)/BQ41)</f>
        <v>0.38051397455267666</v>
      </c>
    </row>
    <row r="42" spans="1:73" x14ac:dyDescent="0.2">
      <c r="B42" t="s">
        <v>1</v>
      </c>
      <c r="F42" t="s">
        <v>17</v>
      </c>
      <c r="I42" t="s">
        <v>18</v>
      </c>
      <c r="L42" t="s">
        <v>22</v>
      </c>
      <c r="R42" t="s">
        <v>21</v>
      </c>
      <c r="U42" t="s">
        <v>23</v>
      </c>
      <c r="X42" t="s">
        <v>24</v>
      </c>
      <c r="AA42" t="s">
        <v>25</v>
      </c>
      <c r="AD42" t="s">
        <v>26</v>
      </c>
      <c r="AI42" t="s">
        <v>1</v>
      </c>
      <c r="AL42" t="s">
        <v>17</v>
      </c>
      <c r="AN42" t="s">
        <v>23</v>
      </c>
      <c r="AQ42" t="s">
        <v>10</v>
      </c>
      <c r="AR42" s="2">
        <v>-59.9</v>
      </c>
      <c r="AS42" s="2">
        <v>4.3600000000000003</v>
      </c>
      <c r="AT42" s="2">
        <v>0.53</v>
      </c>
      <c r="AU42" s="2">
        <v>-8.48</v>
      </c>
      <c r="AV42" s="2">
        <v>4.3600000000000003</v>
      </c>
      <c r="AW42" s="2">
        <v>0.53</v>
      </c>
      <c r="AX42" s="2">
        <v>4.3600000000000003</v>
      </c>
      <c r="AZ42" t="s">
        <v>7</v>
      </c>
      <c r="BA42" s="1">
        <v>-15.805999999999999</v>
      </c>
      <c r="BB42" s="1"/>
      <c r="BC42" s="1">
        <v>0.12020751613311483</v>
      </c>
      <c r="BD42" s="1"/>
      <c r="BF42" t="s">
        <v>7</v>
      </c>
      <c r="BG42" s="1">
        <v>-16.242999999999999</v>
      </c>
      <c r="BH42" s="1"/>
      <c r="BI42" s="1">
        <v>2.7647728710616182</v>
      </c>
      <c r="BJ42" s="1"/>
      <c r="BK42" s="1">
        <v>-14.286</v>
      </c>
      <c r="BL42" s="1"/>
      <c r="BM42" s="1">
        <v>9.6166012906491183</v>
      </c>
      <c r="BN42" s="1"/>
    </row>
    <row r="43" spans="1:73" x14ac:dyDescent="0.2">
      <c r="A43" t="s">
        <v>16</v>
      </c>
      <c r="B43" t="s">
        <v>2</v>
      </c>
      <c r="C43" s="1">
        <v>-39.809100000000001</v>
      </c>
      <c r="D43" s="1">
        <v>-36.235999999999997</v>
      </c>
      <c r="E43" s="1"/>
      <c r="F43" s="1"/>
      <c r="G43" s="1"/>
      <c r="H43" s="1"/>
      <c r="I43" s="1">
        <v>-40.08</v>
      </c>
      <c r="J43" s="1">
        <v>-39.494</v>
      </c>
      <c r="K43" s="1"/>
      <c r="L43" s="1">
        <v>-43.024999999999999</v>
      </c>
      <c r="M43" s="1">
        <v>-44.761000000000003</v>
      </c>
      <c r="N43" s="1"/>
      <c r="R43" s="1">
        <v>-37.091999999999999</v>
      </c>
      <c r="S43" s="1">
        <v>-35.875999999999998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H43" t="s">
        <v>16</v>
      </c>
      <c r="AI43" t="s">
        <v>7</v>
      </c>
      <c r="AJ43" s="1">
        <v>-16.5274</v>
      </c>
      <c r="AK43" s="1"/>
      <c r="AL43" s="1">
        <v>-15.805999999999999</v>
      </c>
      <c r="AM43" s="1"/>
      <c r="AN43" s="1">
        <v>4.5640895862330817</v>
      </c>
      <c r="AO43" s="1"/>
      <c r="AQ43" t="s">
        <v>11</v>
      </c>
      <c r="AR43" s="2">
        <v>-50.31</v>
      </c>
      <c r="AS43" s="2">
        <v>4.3600000000000003</v>
      </c>
      <c r="AT43" s="2">
        <v>0.53</v>
      </c>
      <c r="AU43" s="2">
        <v>-8.17</v>
      </c>
      <c r="AV43" s="2">
        <v>4.3600000000000003</v>
      </c>
      <c r="AW43" s="2">
        <v>0.53</v>
      </c>
      <c r="AX43" s="2">
        <v>0</v>
      </c>
      <c r="AZ43" t="s">
        <v>8</v>
      </c>
      <c r="BA43" s="1">
        <v>-9.6270000000000007</v>
      </c>
      <c r="BB43" s="1">
        <v>-9.9440000000000008</v>
      </c>
      <c r="BC43" s="1">
        <v>1.0387451958047387E-2</v>
      </c>
      <c r="BD43" s="1">
        <v>0</v>
      </c>
      <c r="BF43" t="s">
        <v>8</v>
      </c>
      <c r="BG43" s="1">
        <v>-10.146000000000001</v>
      </c>
      <c r="BH43" s="1">
        <v>-9.9725000000000001</v>
      </c>
      <c r="BI43" s="1">
        <v>5.3910875662200066</v>
      </c>
      <c r="BJ43" s="1">
        <v>0.28660498793241457</v>
      </c>
      <c r="BK43" s="1">
        <v>-9.9730000000000008</v>
      </c>
      <c r="BL43" s="1">
        <v>-8.5733999999999995</v>
      </c>
      <c r="BM43" s="1">
        <v>3.594058377480005</v>
      </c>
      <c r="BN43" s="1">
        <v>13.783185840707976</v>
      </c>
    </row>
    <row r="44" spans="1:73" x14ac:dyDescent="0.2">
      <c r="B44" t="s">
        <v>3</v>
      </c>
      <c r="C44" s="1">
        <v>-30.922000000000001</v>
      </c>
      <c r="D44" s="1">
        <v>-27.741800000000001</v>
      </c>
      <c r="E44" s="1"/>
      <c r="F44" s="1"/>
      <c r="G44" s="1"/>
      <c r="H44" s="1"/>
      <c r="I44" s="1">
        <v>-30.908000000000001</v>
      </c>
      <c r="J44" s="1">
        <v>-30.436</v>
      </c>
      <c r="K44" s="1"/>
      <c r="L44" s="1">
        <v>-32.988999999999997</v>
      </c>
      <c r="M44" s="1">
        <v>-33.337000000000003</v>
      </c>
      <c r="N44" s="1"/>
      <c r="R44" s="1">
        <v>-28.8</v>
      </c>
      <c r="S44" s="1">
        <v>-27.077999999999999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I44" t="s">
        <v>8</v>
      </c>
      <c r="AJ44" s="1">
        <v>-10.4544</v>
      </c>
      <c r="AK44" s="1">
        <f>-8.68853</f>
        <v>-8.6885300000000001</v>
      </c>
      <c r="AL44" s="1">
        <v>-9.6270000000000007</v>
      </c>
      <c r="AM44" s="1">
        <v>-9.9440000000000008</v>
      </c>
      <c r="AN44" s="1">
        <v>8.5945777500778942</v>
      </c>
      <c r="AO44" s="1">
        <v>12.625402252614649</v>
      </c>
      <c r="AZ44" t="s">
        <v>9</v>
      </c>
      <c r="BA44" s="1"/>
      <c r="BB44" s="1">
        <v>-5.141</v>
      </c>
      <c r="BD44">
        <v>7.7805874343504361E-2</v>
      </c>
      <c r="BF44" t="s">
        <v>9</v>
      </c>
      <c r="BG44" s="1"/>
      <c r="BH44" s="1">
        <v>-3.1343000000000001</v>
      </c>
      <c r="BI44" s="1"/>
      <c r="BJ44" s="1">
        <v>39.033262011281849</v>
      </c>
      <c r="BK44" s="1"/>
      <c r="BL44" s="1">
        <v>-6.3468999999999998</v>
      </c>
      <c r="BM44" s="1"/>
      <c r="BN44" s="1">
        <v>23.059716008558652</v>
      </c>
    </row>
    <row r="45" spans="1:73" x14ac:dyDescent="0.2">
      <c r="B45" t="s">
        <v>4</v>
      </c>
      <c r="C45" s="1">
        <v>-28.7028</v>
      </c>
      <c r="D45" s="1">
        <v>-25.4588</v>
      </c>
      <c r="E45" s="1"/>
      <c r="F45" s="1"/>
      <c r="G45" s="1"/>
      <c r="H45" s="1"/>
      <c r="I45" s="1">
        <v>-28.731000000000002</v>
      </c>
      <c r="J45" s="1">
        <v>-28.283000000000001</v>
      </c>
      <c r="K45" s="1"/>
      <c r="L45" s="1">
        <v>-30.256</v>
      </c>
      <c r="M45" s="1">
        <v>-30.974</v>
      </c>
      <c r="N45" s="1"/>
      <c r="R45" s="1">
        <v>-25.683</v>
      </c>
      <c r="S45" s="1">
        <v>-24.734999999999999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I45" t="s">
        <v>9</v>
      </c>
      <c r="AJ45" s="1"/>
      <c r="AK45" s="1">
        <v>-5.0140000000000002</v>
      </c>
      <c r="AL45" s="1"/>
      <c r="AM45" s="1">
        <v>-5.141</v>
      </c>
      <c r="AN45" s="1"/>
      <c r="AO45" s="1">
        <v>2.4703365104065313</v>
      </c>
    </row>
    <row r="46" spans="1:73" x14ac:dyDescent="0.2">
      <c r="B46" t="s">
        <v>5</v>
      </c>
      <c r="C46" s="1">
        <v>-21.050699999999999</v>
      </c>
      <c r="D46" s="1">
        <v>-18.482900000000001</v>
      </c>
      <c r="E46" s="1"/>
      <c r="F46" s="1"/>
      <c r="G46" s="1"/>
      <c r="H46" s="1"/>
      <c r="I46" s="1">
        <v>-20.643999999999998</v>
      </c>
      <c r="J46" s="1">
        <v>-20.484999999999999</v>
      </c>
      <c r="K46" s="1"/>
      <c r="L46" s="1">
        <v>-21.841999999999999</v>
      </c>
      <c r="M46" s="1">
        <v>-21.577999999999999</v>
      </c>
      <c r="N46" s="1"/>
      <c r="R46" s="1">
        <v>-19.712</v>
      </c>
      <c r="S46" s="1">
        <v>-17.957000000000001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J46" s="1"/>
      <c r="AK46" s="1"/>
      <c r="AL46" s="1"/>
      <c r="AM46" s="1"/>
      <c r="AN46" s="1"/>
      <c r="AO46" s="1"/>
      <c r="BG46" t="s">
        <v>35</v>
      </c>
      <c r="BK46" t="s">
        <v>36</v>
      </c>
      <c r="BP46" t="s">
        <v>42</v>
      </c>
      <c r="BQ46" t="s">
        <v>39</v>
      </c>
      <c r="BR46" t="s">
        <v>38</v>
      </c>
      <c r="BS46" t="s">
        <v>40</v>
      </c>
      <c r="BT46" t="s">
        <v>36</v>
      </c>
      <c r="BU46" t="s">
        <v>41</v>
      </c>
    </row>
    <row r="47" spans="1:73" x14ac:dyDescent="0.2">
      <c r="B47" t="s">
        <v>6</v>
      </c>
      <c r="C47" s="1">
        <v>-16.7346</v>
      </c>
      <c r="D47" s="1">
        <v>-14.6694</v>
      </c>
      <c r="E47" s="1"/>
      <c r="F47" s="1"/>
      <c r="G47" s="1"/>
      <c r="H47" s="1"/>
      <c r="I47" s="1">
        <v>-15.558</v>
      </c>
      <c r="J47" s="1">
        <v>-15.929</v>
      </c>
      <c r="K47" s="1"/>
      <c r="L47" s="1">
        <v>-15.288</v>
      </c>
      <c r="M47" s="1">
        <v>-16.396999999999998</v>
      </c>
      <c r="N47" s="1"/>
      <c r="R47" s="1">
        <v>-15.855</v>
      </c>
      <c r="S47" s="1">
        <v>-15.349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BF47" t="s">
        <v>42</v>
      </c>
      <c r="BG47" t="s">
        <v>10</v>
      </c>
      <c r="BH47" t="s">
        <v>11</v>
      </c>
      <c r="BI47" s="1" t="s">
        <v>44</v>
      </c>
      <c r="BJ47" t="s">
        <v>45</v>
      </c>
      <c r="BK47" t="s">
        <v>10</v>
      </c>
      <c r="BL47" t="s">
        <v>11</v>
      </c>
      <c r="BM47" s="1" t="s">
        <v>44</v>
      </c>
      <c r="BN47" s="1" t="s">
        <v>45</v>
      </c>
      <c r="BP47" t="s">
        <v>37</v>
      </c>
      <c r="BQ47" s="1">
        <v>-198.24199999999999</v>
      </c>
      <c r="BR47" s="1">
        <v>-184.2</v>
      </c>
      <c r="BS47" s="1">
        <f>100*ABS((BR47-BQ47)/BQ47)</f>
        <v>7.083261871853594</v>
      </c>
      <c r="BT47" s="1">
        <v>-187.11</v>
      </c>
      <c r="BU47" s="1">
        <f>100*ABS((BT47-BQ47)/BQ47)</f>
        <v>5.6153590056597373</v>
      </c>
    </row>
    <row r="48" spans="1:73" x14ac:dyDescent="0.2">
      <c r="B48" t="s">
        <v>7</v>
      </c>
      <c r="C48" s="1">
        <v>-16.5274</v>
      </c>
      <c r="D48" s="1">
        <v>-13.89</v>
      </c>
      <c r="E48" s="1"/>
      <c r="F48" s="1">
        <v>-15.805999999999999</v>
      </c>
      <c r="G48" s="1"/>
      <c r="H48" s="1"/>
      <c r="I48" s="1">
        <v>-15.824999999999999</v>
      </c>
      <c r="J48" s="1">
        <v>-15.722</v>
      </c>
      <c r="K48" s="1"/>
      <c r="L48" s="1">
        <v>-16.242999999999999</v>
      </c>
      <c r="M48" s="1">
        <v>-16.062999999999999</v>
      </c>
      <c r="N48" s="1"/>
      <c r="R48" s="1">
        <v>-14.286</v>
      </c>
      <c r="S48" s="1">
        <v>-13.47</v>
      </c>
      <c r="T48" s="1"/>
      <c r="U48" s="1">
        <f>100*ABS((C48-F48)/F48)</f>
        <v>4.5640895862330817</v>
      </c>
      <c r="V48" s="1"/>
      <c r="W48" s="1"/>
      <c r="X48" s="1">
        <f>100*ABS((I48-F48)/F48)</f>
        <v>0.12020751613311483</v>
      </c>
      <c r="Y48" s="1"/>
      <c r="Z48" s="1"/>
      <c r="AA48" s="1">
        <f>100*ABS((L48-F48)/F48)</f>
        <v>2.7647728710616182</v>
      </c>
      <c r="AB48" s="1"/>
      <c r="AC48" s="1"/>
      <c r="AD48" s="1">
        <f>100*ABS((R48-F48)/F48)</f>
        <v>9.6166012906491183</v>
      </c>
      <c r="AE48" s="1"/>
      <c r="AF48" s="1"/>
      <c r="BF48" t="s">
        <v>4</v>
      </c>
      <c r="BG48">
        <v>-17.367999999999999</v>
      </c>
      <c r="BH48">
        <v>-22.277000000000001</v>
      </c>
      <c r="BI48" s="1">
        <v>0.98963000000000001</v>
      </c>
      <c r="BJ48" s="1">
        <v>0.99016999999999999</v>
      </c>
      <c r="BK48">
        <v>-14.406000000000001</v>
      </c>
      <c r="BL48">
        <v>-19.041</v>
      </c>
      <c r="BM48" s="1">
        <v>0.98043000000000002</v>
      </c>
      <c r="BN48" s="1">
        <v>0.98145000000000004</v>
      </c>
    </row>
    <row r="49" spans="2:73" x14ac:dyDescent="0.2">
      <c r="B49" t="s">
        <v>8</v>
      </c>
      <c r="C49" s="1">
        <v>-10.4544</v>
      </c>
      <c r="D49" s="1">
        <f>-8.68853</f>
        <v>-8.6885300000000001</v>
      </c>
      <c r="E49" s="1"/>
      <c r="F49" s="1">
        <v>-9.6270000000000007</v>
      </c>
      <c r="G49" s="1">
        <v>-9.9440000000000008</v>
      </c>
      <c r="H49" s="1"/>
      <c r="I49" s="1">
        <v>-9.6259999999999994</v>
      </c>
      <c r="J49" s="1">
        <v>-9.9440000000000008</v>
      </c>
      <c r="K49" s="1"/>
      <c r="L49" s="1">
        <v>-10.146000000000001</v>
      </c>
      <c r="M49" s="1">
        <v>-9.9725000000000001</v>
      </c>
      <c r="N49" s="1"/>
      <c r="R49" s="1">
        <v>-9.9730000000000008</v>
      </c>
      <c r="S49" s="1">
        <v>-8.5733999999999995</v>
      </c>
      <c r="T49" s="1"/>
      <c r="U49" s="1">
        <f>100*ABS((C49-F49)/F49)</f>
        <v>8.5945777500778942</v>
      </c>
      <c r="V49" s="1">
        <f>100*ABS((D49-G49)/G49)</f>
        <v>12.625402252614649</v>
      </c>
      <c r="W49" s="1"/>
      <c r="X49" s="1">
        <f>100*ABS((I49-F49)/F49)</f>
        <v>1.0387451958047387E-2</v>
      </c>
      <c r="Y49" s="1">
        <f>100*ABS((J49-G49)/G49)</f>
        <v>0</v>
      </c>
      <c r="Z49" s="1"/>
      <c r="AA49" s="1">
        <f>100*ABS((L49-F49)/F49)</f>
        <v>5.3910875662200066</v>
      </c>
      <c r="AB49" s="1">
        <f>100*ABS((M49-G49)/G49)</f>
        <v>0.28660498793241457</v>
      </c>
      <c r="AC49" s="1"/>
      <c r="AD49" s="1">
        <f>100*ABS((R49-F49)/F49)</f>
        <v>3.594058377480005</v>
      </c>
      <c r="AE49" s="1">
        <f>100*ABS((S49-G49)/G49)</f>
        <v>13.783185840707976</v>
      </c>
      <c r="AF49" s="1"/>
      <c r="BF49" t="s">
        <v>5</v>
      </c>
      <c r="BG49" s="1">
        <v>-8.5924999999999994</v>
      </c>
      <c r="BH49" s="1">
        <v>-13.324</v>
      </c>
      <c r="BI49" s="1">
        <v>0.66205999999999998</v>
      </c>
      <c r="BJ49" s="1">
        <v>0.66264000000000001</v>
      </c>
      <c r="BK49" s="1">
        <v>-7.5698999999999996</v>
      </c>
      <c r="BL49" s="1">
        <v>-12.074999999999999</v>
      </c>
      <c r="BM49" s="1">
        <v>0.65502000000000005</v>
      </c>
      <c r="BN49" s="1">
        <v>0.65629000000000004</v>
      </c>
    </row>
    <row r="50" spans="2:73" x14ac:dyDescent="0.2">
      <c r="B50" t="s">
        <v>9</v>
      </c>
      <c r="C50" s="1">
        <v>-5.7882899999999999</v>
      </c>
      <c r="D50" s="1">
        <v>-5.0140000000000002</v>
      </c>
      <c r="E50" s="1"/>
      <c r="F50" s="1"/>
      <c r="G50" s="1">
        <v>-5.141</v>
      </c>
      <c r="H50" s="1"/>
      <c r="I50" s="1">
        <v>-3.91</v>
      </c>
      <c r="J50" s="1">
        <v>-5.1449999999999996</v>
      </c>
      <c r="K50" s="1"/>
      <c r="L50" s="1">
        <v>-1.998</v>
      </c>
      <c r="M50" s="1">
        <v>-3.1343000000000001</v>
      </c>
      <c r="N50" s="1"/>
      <c r="R50" s="1"/>
      <c r="S50" s="1">
        <v>-6.3265000000000002</v>
      </c>
      <c r="T50" s="1"/>
      <c r="U50" s="1"/>
      <c r="V50" s="1">
        <f>100*ABS((D50-G50)/G50)</f>
        <v>2.4703365104065313</v>
      </c>
      <c r="W50" s="1"/>
      <c r="X50" s="1"/>
      <c r="Y50" s="1">
        <f>100*ABS((J50-G50)/G50)</f>
        <v>7.7805874343504361E-2</v>
      </c>
      <c r="Z50" s="1"/>
      <c r="AA50" s="1"/>
      <c r="AB50" s="1">
        <f>100*ABS((M50-G50)/G50)</f>
        <v>39.033262011281849</v>
      </c>
      <c r="AC50" s="1"/>
      <c r="AD50" s="1"/>
      <c r="AE50" s="1">
        <f>100*ABS((S50-G50)/G50)</f>
        <v>23.059716008558652</v>
      </c>
      <c r="AF50" s="1"/>
      <c r="BF50" t="s">
        <v>7</v>
      </c>
      <c r="BG50" s="1">
        <v>-0.72145000000000004</v>
      </c>
      <c r="BH50">
        <v>-5.202</v>
      </c>
      <c r="BI50">
        <v>1.7000000000000001E-2</v>
      </c>
      <c r="BJ50">
        <v>1.6E-2</v>
      </c>
      <c r="BK50">
        <v>-1.5301</v>
      </c>
      <c r="BL50">
        <v>-5.8536999999999999</v>
      </c>
      <c r="BM50">
        <v>3.6999999999999998E-2</v>
      </c>
      <c r="BN50">
        <v>3.4000000000000002E-2</v>
      </c>
    </row>
    <row r="51" spans="2:73" x14ac:dyDescent="0.2">
      <c r="B51" t="s">
        <v>14</v>
      </c>
      <c r="C51" s="1">
        <v>-3.6943000000000001</v>
      </c>
      <c r="D51" s="1">
        <v>-3.1925400000000002</v>
      </c>
      <c r="E51" s="1"/>
      <c r="F51" s="1"/>
      <c r="G51" s="1"/>
      <c r="H51" s="1"/>
      <c r="I51" s="1">
        <v>-1.3460000000000001</v>
      </c>
      <c r="J51" s="1">
        <v>-2.8479999999999999</v>
      </c>
      <c r="K51" s="1"/>
      <c r="L51" s="1"/>
      <c r="M51" s="1">
        <v>-4.9568000000000003</v>
      </c>
      <c r="N51" s="1"/>
      <c r="R51" s="1"/>
      <c r="S51" s="1">
        <v>-4.7004999999999999</v>
      </c>
      <c r="T51" s="1"/>
      <c r="AF51" s="1"/>
    </row>
    <row r="52" spans="2:73" x14ac:dyDescent="0.2">
      <c r="B52" t="s">
        <v>15</v>
      </c>
      <c r="C52" s="1">
        <v>-3.5089299999999999</v>
      </c>
      <c r="D52" s="1">
        <v>-1.9231799999999999</v>
      </c>
      <c r="E52" s="1"/>
      <c r="F52" s="1"/>
      <c r="G52" s="1"/>
      <c r="H52" s="1"/>
      <c r="I52" s="1">
        <v>-1.641</v>
      </c>
      <c r="J52" s="1">
        <v>-2.2029999999999998</v>
      </c>
      <c r="K52" s="1"/>
      <c r="L52" s="1"/>
      <c r="M52" s="1"/>
      <c r="N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73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73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BG54" t="s">
        <v>35</v>
      </c>
      <c r="BK54" t="s">
        <v>36</v>
      </c>
      <c r="BP54" t="s">
        <v>43</v>
      </c>
      <c r="BQ54" t="s">
        <v>39</v>
      </c>
      <c r="BR54" t="s">
        <v>38</v>
      </c>
      <c r="BS54" t="s">
        <v>40</v>
      </c>
      <c r="BT54" t="s">
        <v>36</v>
      </c>
      <c r="BU54" t="s">
        <v>41</v>
      </c>
    </row>
    <row r="55" spans="2:73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BF55" t="s">
        <v>43</v>
      </c>
      <c r="BG55" t="s">
        <v>10</v>
      </c>
      <c r="BH55" t="s">
        <v>11</v>
      </c>
      <c r="BI55" s="1" t="s">
        <v>44</v>
      </c>
      <c r="BJ55" t="s">
        <v>45</v>
      </c>
      <c r="BK55" t="s">
        <v>10</v>
      </c>
      <c r="BL55" t="s">
        <v>11</v>
      </c>
      <c r="BM55" s="1" t="s">
        <v>44</v>
      </c>
      <c r="BN55" t="s">
        <v>45</v>
      </c>
      <c r="BP55" t="s">
        <v>37</v>
      </c>
      <c r="BQ55" s="1">
        <v>-411.43799999999999</v>
      </c>
      <c r="BR55" s="1">
        <v>-412.55</v>
      </c>
      <c r="BS55" s="1">
        <f>100*ABS((BR55-BQ55)/BQ55)</f>
        <v>0.27027158405398216</v>
      </c>
      <c r="BT55" s="1">
        <v>-418.37</v>
      </c>
      <c r="BU55" s="1">
        <f>100*ABS((BT55-BQ55)/BQ55)</f>
        <v>1.6848225005954767</v>
      </c>
    </row>
    <row r="56" spans="2:73" x14ac:dyDescent="0.2">
      <c r="BF56" t="s">
        <v>6</v>
      </c>
      <c r="BG56">
        <v>-11.282999999999999</v>
      </c>
      <c r="BH56">
        <v>-19.585000000000001</v>
      </c>
      <c r="BI56" s="1">
        <v>0.90754999999999997</v>
      </c>
      <c r="BJ56" s="1">
        <v>0.91657999999999995</v>
      </c>
      <c r="BK56" s="1">
        <v>-11.087999999999999</v>
      </c>
      <c r="BL56" s="1">
        <v>-19.061</v>
      </c>
      <c r="BM56" s="1">
        <v>0.90076000000000001</v>
      </c>
      <c r="BN56" s="1">
        <v>0.90732999999999997</v>
      </c>
    </row>
    <row r="57" spans="2:73" x14ac:dyDescent="0.2">
      <c r="BF57" t="s">
        <v>8</v>
      </c>
      <c r="BG57" s="1">
        <v>-5.3231999999999999</v>
      </c>
      <c r="BH57" s="1">
        <v>-13.295</v>
      </c>
      <c r="BI57" s="1">
        <v>0.54542000000000002</v>
      </c>
      <c r="BJ57" s="1">
        <v>0.54291</v>
      </c>
      <c r="BK57" s="1">
        <v>-4.7065000000000001</v>
      </c>
      <c r="BL57" s="1">
        <v>-12.454000000000001</v>
      </c>
      <c r="BM57" s="1">
        <v>0.55464999999999998</v>
      </c>
      <c r="BN57" s="1">
        <v>0.55362999999999996</v>
      </c>
    </row>
    <row r="58" spans="2:73" x14ac:dyDescent="0.2">
      <c r="BF58" t="s">
        <v>15</v>
      </c>
      <c r="BG58" s="1">
        <v>2.5076999999999998</v>
      </c>
      <c r="BH58">
        <v>-5.1874000000000002</v>
      </c>
      <c r="BI58" s="1">
        <v>7.2999999999999995E-2</v>
      </c>
      <c r="BJ58" s="1">
        <v>6.6000000000000003E-2</v>
      </c>
      <c r="BK58" s="1">
        <v>1.5374000000000001</v>
      </c>
      <c r="BL58" s="1">
        <v>-5.9878</v>
      </c>
      <c r="BM58" s="1">
        <v>0.13094</v>
      </c>
      <c r="BN58" s="1">
        <v>0.12111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Óscar Marcos Pérez Cytron</dc:creator>
  <cp:lastModifiedBy>Óscar Marcos Pérez Cytron</cp:lastModifiedBy>
  <dcterms:created xsi:type="dcterms:W3CDTF">2024-10-24T08:47:07Z</dcterms:created>
  <dcterms:modified xsi:type="dcterms:W3CDTF">2024-10-30T09:56:35Z</dcterms:modified>
</cp:coreProperties>
</file>