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kenstelab_technion_ac_il/Documents/Shared lab data/Group members DATA/Orr/Layers structure/x-ray measurements/EJ296/31-28.10 backround removing/"/>
    </mc:Choice>
  </mc:AlternateContent>
  <xr:revisionPtr revIDLastSave="0" documentId="8_{6F0CA270-810B-4539-B5F3-3A817C34A623}" xr6:coauthVersionLast="47" xr6:coauthVersionMax="47" xr10:uidLastSave="{00000000-0000-0000-0000-000000000000}"/>
  <bookViews>
    <workbookView xWindow="7380" yWindow="40" windowWidth="11810" windowHeight="10160" xr2:uid="{00000000-000D-0000-FFFF-FFFF00000000}"/>
  </bookViews>
  <sheets>
    <sheet name="Resolution fitting" sheetId="2" r:id="rId1"/>
    <sheet name="Fitting results" sheetId="1" r:id="rId2"/>
    <sheet name="Different stopping layer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3" i="2"/>
  <c r="D16" i="2"/>
  <c r="D17" i="2"/>
  <c r="D18" i="2"/>
  <c r="D19" i="2"/>
  <c r="D20" i="2"/>
  <c r="D15" i="2"/>
</calcChain>
</file>

<file path=xl/sharedStrings.xml><?xml version="1.0" encoding="utf-8"?>
<sst xmlns="http://schemas.openxmlformats.org/spreadsheetml/2006/main" count="30" uniqueCount="18">
  <si>
    <t>amp</t>
  </si>
  <si>
    <t>slope</t>
  </si>
  <si>
    <t>Thickness</t>
  </si>
  <si>
    <t>hyb</t>
  </si>
  <si>
    <t>100 um</t>
  </si>
  <si>
    <t>400 um</t>
  </si>
  <si>
    <t>av MTF</t>
  </si>
  <si>
    <t>SL thickness</t>
  </si>
  <si>
    <t>resolution</t>
  </si>
  <si>
    <t>ETF</t>
  </si>
  <si>
    <t>theory 10 keV</t>
  </si>
  <si>
    <t>20 keV G4</t>
  </si>
  <si>
    <t>Ag 50 kV (characteristic radiation at 22 keV)</t>
  </si>
  <si>
    <t xml:space="preserve">Intensity </t>
  </si>
  <si>
    <t>I std</t>
  </si>
  <si>
    <t>Cu 200 kV (characteristic radiation peak at 8 keV)</t>
  </si>
  <si>
    <t>Amp</t>
  </si>
  <si>
    <t>hybrid 5pairs 200nm TiOx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</si>
</sst>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rial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41003996251494557"/>
          <c:y val="0.17171296296296296"/>
          <c:w val="0.52194599136120312"/>
          <c:h val="0.62567913385826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'Resolution fitting'!$A$13</c:f>
              <c:strCache>
                <c:ptCount val="1"/>
                <c:pt idx="0">
                  <c:v>Ag 50 kV (characteristic radiation at 22 keV)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plus>
            <c:min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'Resolution fitting'!$A$15:$A$20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fitting'!$B$15:$B$20</c:f>
              <c:numCache>
                <c:formatCode>General</c:formatCode>
                <c:ptCount val="6"/>
                <c:pt idx="0">
                  <c:v>205</c:v>
                </c:pt>
                <c:pt idx="1">
                  <c:v>211</c:v>
                </c:pt>
                <c:pt idx="2">
                  <c:v>209</c:v>
                </c:pt>
                <c:pt idx="3">
                  <c:v>233</c:v>
                </c:pt>
                <c:pt idx="4">
                  <c:v>242</c:v>
                </c:pt>
                <c:pt idx="5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E14-9D8E-A1CAE5F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42976"/>
        <c:axId val="1088739376"/>
      </c:scatterChart>
      <c:scatterChart>
        <c:scatterStyle val="lineMarker"/>
        <c:varyColors val="0"/>
        <c:ser>
          <c:idx val="1"/>
          <c:order val="1"/>
          <c:tx>
            <c:strRef>
              <c:f>'Resolution fitting'!$G$14</c:f>
              <c:strCache>
                <c:ptCount val="1"/>
                <c:pt idx="0">
                  <c:v>20 keV G4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'Resolution fitting'!$A$15:$A$20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fitting'!$G$15:$G$20</c:f>
              <c:numCache>
                <c:formatCode>General</c:formatCode>
                <c:ptCount val="6"/>
                <c:pt idx="0">
                  <c:v>10.237885459999999</c:v>
                </c:pt>
                <c:pt idx="1">
                  <c:v>15.118942730000001</c:v>
                </c:pt>
                <c:pt idx="2">
                  <c:v>15.964757710000001</c:v>
                </c:pt>
                <c:pt idx="3">
                  <c:v>27.938325989999999</c:v>
                </c:pt>
                <c:pt idx="4">
                  <c:v>40.14977974</c:v>
                </c:pt>
                <c:pt idx="5">
                  <c:v>39.744493390000002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402A-A756-F03883C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08808"/>
        <c:axId val="1039307368"/>
      </c:scatterChart>
      <c:valAx>
        <c:axId val="1088742976"/>
        <c:scaling>
          <c:logBase val="10"/>
          <c:orientation val="minMax"/>
          <c:max val="15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layer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39376"/>
        <c:crosses val="autoZero"/>
        <c:crossBetween val="midCat"/>
      </c:valAx>
      <c:valAx>
        <c:axId val="1088739376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intensity</a:t>
                </a:r>
                <a:r>
                  <a:rPr lang="en-US" baseline="0"/>
                  <a:t> (a.u.)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42976"/>
        <c:crosses val="autoZero"/>
        <c:crossBetween val="midCat"/>
      </c:valAx>
      <c:valAx>
        <c:axId val="1039307368"/>
        <c:scaling>
          <c:orientation val="minMax"/>
          <c:max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9308808"/>
        <c:crosses val="max"/>
        <c:crossBetween val="midCat"/>
      </c:valAx>
      <c:valAx>
        <c:axId val="10393088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3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0095759233926128E-2"/>
          <c:y val="0.43192002041411492"/>
          <c:w val="0.28125984251968505"/>
          <c:h val="0.33565033537474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F00-4074-B962-F8E993AEB729}"/>
              </c:ext>
            </c:extLst>
          </c:dPt>
          <c:xVal>
            <c:numRef>
              <c:f>'Resolution fitting'!$G$3:$G$9</c:f>
              <c:numCache>
                <c:formatCode>General</c:formatCode>
                <c:ptCount val="7"/>
                <c:pt idx="0">
                  <c:v>728.17777777777781</c:v>
                </c:pt>
                <c:pt idx="1">
                  <c:v>0</c:v>
                </c:pt>
                <c:pt idx="2">
                  <c:v>512</c:v>
                </c:pt>
                <c:pt idx="3">
                  <c:v>0</c:v>
                </c:pt>
                <c:pt idx="4">
                  <c:v>364.0888888888889</c:v>
                </c:pt>
                <c:pt idx="5">
                  <c:v>318.57777777777784</c:v>
                </c:pt>
                <c:pt idx="6">
                  <c:v>455.11111111111114</c:v>
                </c:pt>
              </c:numCache>
            </c:numRef>
          </c:xVal>
          <c:yVal>
            <c:numRef>
              <c:f>'Resolution fitting'!$J$3:$J$9</c:f>
              <c:numCache>
                <c:formatCode>General</c:formatCode>
                <c:ptCount val="7"/>
                <c:pt idx="0">
                  <c:v>93</c:v>
                </c:pt>
                <c:pt idx="2">
                  <c:v>118</c:v>
                </c:pt>
                <c:pt idx="4">
                  <c:v>146</c:v>
                </c:pt>
                <c:pt idx="5">
                  <c:v>188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0-4074-B962-F8E993AE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55368"/>
        <c:axId val="1093555728"/>
      </c:scatterChart>
      <c:valAx>
        <c:axId val="10935553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ETF slope (µm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555728"/>
        <c:crosses val="autoZero"/>
        <c:crossBetween val="midCat"/>
      </c:valAx>
      <c:valAx>
        <c:axId val="10935557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5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F7-4936-B9AC-937A06BB1BB7}"/>
              </c:ext>
            </c:extLst>
          </c:dPt>
          <c:xVal>
            <c:numRef>
              <c:f>'Resolution fitting'!$I$3:$I$9</c:f>
              <c:numCache>
                <c:formatCode>General</c:formatCode>
                <c:ptCount val="7"/>
                <c:pt idx="0">
                  <c:v>129</c:v>
                </c:pt>
                <c:pt idx="2">
                  <c:v>180</c:v>
                </c:pt>
                <c:pt idx="4">
                  <c:v>97</c:v>
                </c:pt>
                <c:pt idx="5">
                  <c:v>128</c:v>
                </c:pt>
                <c:pt idx="6">
                  <c:v>145</c:v>
                </c:pt>
              </c:numCache>
            </c:numRef>
          </c:xVal>
          <c:yVal>
            <c:numRef>
              <c:f>'Resolution fitting'!$J$3:$J$9</c:f>
              <c:numCache>
                <c:formatCode>General</c:formatCode>
                <c:ptCount val="7"/>
                <c:pt idx="0">
                  <c:v>93</c:v>
                </c:pt>
                <c:pt idx="2">
                  <c:v>118</c:v>
                </c:pt>
                <c:pt idx="4">
                  <c:v>146</c:v>
                </c:pt>
                <c:pt idx="5">
                  <c:v>188</c:v>
                </c:pt>
                <c:pt idx="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0-4074-B962-F8E993AE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55368"/>
        <c:axId val="1093555728"/>
      </c:scatterChart>
      <c:valAx>
        <c:axId val="109355536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MTF @ 3%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555728"/>
        <c:crosses val="autoZero"/>
        <c:crossBetween val="midCat"/>
      </c:valAx>
      <c:valAx>
        <c:axId val="10935557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355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013572174887161"/>
          <c:y val="5.0925925925925923E-2"/>
          <c:w val="0.48501028684683917"/>
          <c:h val="0.74646617089530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'Resolution fitting'!$A$22</c:f>
              <c:strCache>
                <c:ptCount val="1"/>
                <c:pt idx="0">
                  <c:v>Cu 200 kV (characteristic radiation peak at 8 keV)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plus>
            <c:min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'Resolution fitting'!$A$24:$A$29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fitting'!$B$24:$B$29</c:f>
              <c:numCache>
                <c:formatCode>General</c:formatCode>
                <c:ptCount val="6"/>
                <c:pt idx="0">
                  <c:v>101</c:v>
                </c:pt>
                <c:pt idx="1">
                  <c:v>106</c:v>
                </c:pt>
                <c:pt idx="2">
                  <c:v>102</c:v>
                </c:pt>
                <c:pt idx="3">
                  <c:v>112</c:v>
                </c:pt>
                <c:pt idx="4">
                  <c:v>156</c:v>
                </c:pt>
                <c:pt idx="5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E14-9D8E-A1CAE5F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42976"/>
        <c:axId val="1088739376"/>
      </c:scatterChart>
      <c:scatterChart>
        <c:scatterStyle val="lineMarker"/>
        <c:varyColors val="0"/>
        <c:ser>
          <c:idx val="1"/>
          <c:order val="1"/>
          <c:tx>
            <c:strRef>
              <c:f>'Resolution fitting'!$H$14</c:f>
              <c:strCache>
                <c:ptCount val="1"/>
                <c:pt idx="0">
                  <c:v>theory 10 keV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'Resolution fitting'!$A$15:$A$20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fitting'!$H$15:$H$20</c:f>
              <c:numCache>
                <c:formatCode>General</c:formatCode>
                <c:ptCount val="6"/>
                <c:pt idx="0">
                  <c:v>4.0323119800000002</c:v>
                </c:pt>
                <c:pt idx="1">
                  <c:v>4.5788300800000004</c:v>
                </c:pt>
                <c:pt idx="2">
                  <c:v>5.6022284100000004</c:v>
                </c:pt>
                <c:pt idx="3">
                  <c:v>6.8835654599999998</c:v>
                </c:pt>
                <c:pt idx="4">
                  <c:v>5.8256267399999997</c:v>
                </c:pt>
                <c:pt idx="5">
                  <c:v>5.04791086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402A-A756-F03883C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308808"/>
        <c:axId val="1039307368"/>
      </c:scatterChart>
      <c:valAx>
        <c:axId val="1088742976"/>
        <c:scaling>
          <c:logBase val="10"/>
          <c:orientation val="minMax"/>
          <c:max val="15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layer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39376"/>
        <c:crosses val="autoZero"/>
        <c:crossBetween val="midCat"/>
      </c:valAx>
      <c:valAx>
        <c:axId val="10887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intensity</a:t>
                </a:r>
                <a:r>
                  <a:rPr lang="en-US" baseline="0"/>
                  <a:t> (a.u.)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42976"/>
        <c:crosses val="autoZero"/>
        <c:crossBetween val="midCat"/>
      </c:valAx>
      <c:valAx>
        <c:axId val="1039307368"/>
        <c:scaling>
          <c:orientation val="minMax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39308808"/>
        <c:crosses val="max"/>
        <c:crossBetween val="midCat"/>
      </c:valAx>
      <c:valAx>
        <c:axId val="10393088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307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7350321660398046E-2"/>
          <c:y val="6.1453809322393617E-2"/>
          <c:w val="0.25655005549447152"/>
          <c:h val="0.59687642931164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013572174887161"/>
          <c:y val="5.0925925925925923E-2"/>
          <c:w val="0.48501028684683917"/>
          <c:h val="0.74646617089530476"/>
        </c:manualLayout>
      </c:layout>
      <c:scatterChart>
        <c:scatterStyle val="lineMarker"/>
        <c:varyColors val="0"/>
        <c:ser>
          <c:idx val="1"/>
          <c:order val="1"/>
          <c:tx>
            <c:strRef>
              <c:f>'Resolution fitting'!$A$14</c:f>
              <c:strCache>
                <c:ptCount val="1"/>
                <c:pt idx="0">
                  <c:v>SL 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'Resolution fitting'!$A$15:$A$20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fitting'!$B$15:$B$20</c:f>
              <c:numCache>
                <c:formatCode>General</c:formatCode>
                <c:ptCount val="6"/>
                <c:pt idx="0">
                  <c:v>205</c:v>
                </c:pt>
                <c:pt idx="1">
                  <c:v>211</c:v>
                </c:pt>
                <c:pt idx="2">
                  <c:v>209</c:v>
                </c:pt>
                <c:pt idx="3">
                  <c:v>233</c:v>
                </c:pt>
                <c:pt idx="4">
                  <c:v>242</c:v>
                </c:pt>
                <c:pt idx="5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5-402A-A756-F03883C07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42976"/>
        <c:axId val="1088739376"/>
      </c:scatterChart>
      <c:scatterChart>
        <c:scatterStyle val="lineMarker"/>
        <c:varyColors val="0"/>
        <c:ser>
          <c:idx val="0"/>
          <c:order val="0"/>
          <c:tx>
            <c:strRef>
              <c:f>'Resolution fitting'!$A$22</c:f>
              <c:strCache>
                <c:ptCount val="1"/>
                <c:pt idx="0">
                  <c:v>Cu 200 kV (characteristic radiation peak at 8 keV)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plus>
            <c:minus>
              <c:numRef>
                <c:f>'Resolution fitting'!$C$15:$C$20</c:f>
                <c:numCache>
                  <c:formatCode>General</c:formatCode>
                  <c:ptCount val="6"/>
                  <c:pt idx="0">
                    <c:v>19</c:v>
                  </c:pt>
                  <c:pt idx="1">
                    <c:v>18</c:v>
                  </c:pt>
                  <c:pt idx="2">
                    <c:v>15</c:v>
                  </c:pt>
                  <c:pt idx="3">
                    <c:v>17</c:v>
                  </c:pt>
                  <c:pt idx="4">
                    <c:v>15</c:v>
                  </c:pt>
                  <c:pt idx="5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'Resolution fitting'!$A$24:$A$29</c:f>
              <c:numCache>
                <c:formatCode>General</c:formatCode>
                <c:ptCount val="6"/>
                <c:pt idx="0">
                  <c:v>45</c:v>
                </c:pt>
                <c:pt idx="1">
                  <c:v>60</c:v>
                </c:pt>
                <c:pt idx="2">
                  <c:v>90</c:v>
                </c:pt>
                <c:pt idx="3">
                  <c:v>200</c:v>
                </c:pt>
                <c:pt idx="4">
                  <c:v>700</c:v>
                </c:pt>
                <c:pt idx="5">
                  <c:v>970</c:v>
                </c:pt>
              </c:numCache>
            </c:numRef>
          </c:xVal>
          <c:yVal>
            <c:numRef>
              <c:f>'Resolution fitting'!$B$24:$B$29</c:f>
              <c:numCache>
                <c:formatCode>General</c:formatCode>
                <c:ptCount val="6"/>
                <c:pt idx="0">
                  <c:v>101</c:v>
                </c:pt>
                <c:pt idx="1">
                  <c:v>106</c:v>
                </c:pt>
                <c:pt idx="2">
                  <c:v>102</c:v>
                </c:pt>
                <c:pt idx="3">
                  <c:v>112</c:v>
                </c:pt>
                <c:pt idx="4">
                  <c:v>156</c:v>
                </c:pt>
                <c:pt idx="5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6-4E14-9D8E-A1CAE5FD6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48808"/>
        <c:axId val="495243768"/>
      </c:scatterChart>
      <c:valAx>
        <c:axId val="1088742976"/>
        <c:scaling>
          <c:logBase val="10"/>
          <c:orientation val="minMax"/>
          <c:max val="15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Stopping layer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39376"/>
        <c:crosses val="autoZero"/>
        <c:crossBetween val="midCat"/>
      </c:valAx>
      <c:valAx>
        <c:axId val="1088739376"/>
        <c:scaling>
          <c:orientation val="minMax"/>
          <c:max val="32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 intensity</a:t>
                </a:r>
                <a:r>
                  <a:rPr lang="en-US" baseline="0"/>
                  <a:t> (a.u.)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88742976"/>
        <c:crosses val="autoZero"/>
        <c:crossBetween val="midCat"/>
      </c:valAx>
      <c:valAx>
        <c:axId val="495243768"/>
        <c:scaling>
          <c:orientation val="minMax"/>
          <c:max val="200"/>
          <c:min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5248808"/>
        <c:crosses val="max"/>
        <c:crossBetween val="midCat"/>
      </c:valAx>
      <c:valAx>
        <c:axId val="4952488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524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0095759233926128E-2"/>
          <c:y val="0.43192002041411492"/>
          <c:w val="0.28125984251968505"/>
          <c:h val="0.33565033537474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um mask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E-417A-BDD1-0D708A0A2DC2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89D-4056-8DEE-04EDA6EFBC22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'Fitting results'!$E$3:$E$9</c:f>
                <c:numCache>
                  <c:formatCode>General</c:formatCode>
                  <c:ptCount val="7"/>
                  <c:pt idx="0">
                    <c:v>8.8999999999999996E-2</c:v>
                  </c:pt>
                  <c:pt idx="1">
                    <c:v>0.113</c:v>
                  </c:pt>
                  <c:pt idx="2">
                    <c:v>2.4E-2</c:v>
                  </c:pt>
                  <c:pt idx="3">
                    <c:v>4.2999999999999997E-2</c:v>
                  </c:pt>
                  <c:pt idx="4">
                    <c:v>1.7000000000000001E-2</c:v>
                  </c:pt>
                  <c:pt idx="5">
                    <c:v>0.01</c:v>
                  </c:pt>
                  <c:pt idx="6">
                    <c:v>1.6E-2</c:v>
                  </c:pt>
                </c:numCache>
              </c:numRef>
            </c:plus>
            <c:minus>
              <c:numRef>
                <c:f>'Fitting results'!$E$3:$E$9</c:f>
                <c:numCache>
                  <c:formatCode>General</c:formatCode>
                  <c:ptCount val="7"/>
                  <c:pt idx="0">
                    <c:v>8.8999999999999996E-2</c:v>
                  </c:pt>
                  <c:pt idx="1">
                    <c:v>0.113</c:v>
                  </c:pt>
                  <c:pt idx="2">
                    <c:v>2.4E-2</c:v>
                  </c:pt>
                  <c:pt idx="3">
                    <c:v>4.2999999999999997E-2</c:v>
                  </c:pt>
                  <c:pt idx="4">
                    <c:v>1.7000000000000001E-2</c:v>
                  </c:pt>
                  <c:pt idx="5">
                    <c:v>0.01</c:v>
                  </c:pt>
                  <c:pt idx="6">
                    <c:v>1.6E-2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'Fitting results'!$C$3:$C$9</c:f>
                <c:numCache>
                  <c:formatCode>General</c:formatCode>
                  <c:ptCount val="7"/>
                  <c:pt idx="0">
                    <c:v>2.7E-2</c:v>
                  </c:pt>
                  <c:pt idx="1">
                    <c:v>2.5000000000000001E-2</c:v>
                  </c:pt>
                  <c:pt idx="2">
                    <c:v>2.5000000000000001E-2</c:v>
                  </c:pt>
                  <c:pt idx="3">
                    <c:v>3.5000000000000003E-2</c:v>
                  </c:pt>
                  <c:pt idx="4">
                    <c:v>2.3E-2</c:v>
                  </c:pt>
                  <c:pt idx="5">
                    <c:v>2.1000000000000001E-2</c:v>
                  </c:pt>
                  <c:pt idx="6">
                    <c:v>2.5999999999999999E-2</c:v>
                  </c:pt>
                </c:numCache>
              </c:numRef>
            </c:plus>
            <c:minus>
              <c:numRef>
                <c:f>'Fitting results'!$C$3:$C$9</c:f>
                <c:numCache>
                  <c:formatCode>General</c:formatCode>
                  <c:ptCount val="7"/>
                  <c:pt idx="0">
                    <c:v>2.7E-2</c:v>
                  </c:pt>
                  <c:pt idx="1">
                    <c:v>2.5000000000000001E-2</c:v>
                  </c:pt>
                  <c:pt idx="2">
                    <c:v>2.5000000000000001E-2</c:v>
                  </c:pt>
                  <c:pt idx="3">
                    <c:v>3.5000000000000003E-2</c:v>
                  </c:pt>
                  <c:pt idx="4">
                    <c:v>2.3E-2</c:v>
                  </c:pt>
                  <c:pt idx="5">
                    <c:v>2.1000000000000001E-2</c:v>
                  </c:pt>
                  <c:pt idx="6">
                    <c:v>2.5999999999999999E-2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'Fitting results'!$D$3:$D$8</c:f>
              <c:numCache>
                <c:formatCode>General</c:formatCode>
                <c:ptCount val="6"/>
                <c:pt idx="0">
                  <c:v>0.22800000000000001</c:v>
                </c:pt>
                <c:pt idx="1">
                  <c:v>0.26</c:v>
                </c:pt>
                <c:pt idx="2">
                  <c:v>0.13100000000000001</c:v>
                </c:pt>
                <c:pt idx="3">
                  <c:v>0.13800000000000001</c:v>
                </c:pt>
                <c:pt idx="4">
                  <c:v>0.109</c:v>
                </c:pt>
                <c:pt idx="5">
                  <c:v>8.8999999999999996E-2</c:v>
                </c:pt>
              </c:numCache>
            </c:numRef>
          </c:xVal>
          <c:yVal>
            <c:numRef>
              <c:f>'Fitting results'!$B$3:$B$8</c:f>
              <c:numCache>
                <c:formatCode>General</c:formatCode>
                <c:ptCount val="6"/>
                <c:pt idx="0">
                  <c:v>0.45200000000000001</c:v>
                </c:pt>
                <c:pt idx="1">
                  <c:v>0.47099999999999997</c:v>
                </c:pt>
                <c:pt idx="2">
                  <c:v>0.47299999999999998</c:v>
                </c:pt>
                <c:pt idx="3">
                  <c:v>0.45500000000000002</c:v>
                </c:pt>
                <c:pt idx="4">
                  <c:v>0.51100000000000001</c:v>
                </c:pt>
                <c:pt idx="5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D-4056-8DEE-04EDA6E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58552"/>
        <c:axId val="962261072"/>
      </c:scatterChart>
      <c:valAx>
        <c:axId val="962258552"/>
        <c:scaling>
          <c:orientation val="minMax"/>
          <c:max val="0.4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2261072"/>
        <c:crosses val="autoZero"/>
        <c:crossBetween val="midCat"/>
      </c:valAx>
      <c:valAx>
        <c:axId val="96226107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225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 um mask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D3-4925-A227-253CF8E64723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'Fitting results'!$C$14:$C$20</c:f>
                <c:numCache>
                  <c:formatCode>General</c:formatCode>
                  <c:ptCount val="7"/>
                  <c:pt idx="0">
                    <c:v>5.0999999999999997E-2</c:v>
                  </c:pt>
                  <c:pt idx="1">
                    <c:v>5.1999999999999998E-2</c:v>
                  </c:pt>
                  <c:pt idx="2">
                    <c:v>5.6000000000000001E-2</c:v>
                  </c:pt>
                  <c:pt idx="3">
                    <c:v>1.0999999999999999E-2</c:v>
                  </c:pt>
                  <c:pt idx="4">
                    <c:v>8.0000000000000002E-3</c:v>
                  </c:pt>
                  <c:pt idx="5">
                    <c:v>5.0000000000000001E-3</c:v>
                  </c:pt>
                  <c:pt idx="6">
                    <c:v>4.2999999999999997E-2</c:v>
                  </c:pt>
                </c:numCache>
              </c:numRef>
            </c:plus>
            <c:minus>
              <c:numRef>
                <c:f>'Fitting results'!$C$14:$C$20</c:f>
                <c:numCache>
                  <c:formatCode>General</c:formatCode>
                  <c:ptCount val="7"/>
                  <c:pt idx="0">
                    <c:v>5.0999999999999997E-2</c:v>
                  </c:pt>
                  <c:pt idx="1">
                    <c:v>5.1999999999999998E-2</c:v>
                  </c:pt>
                  <c:pt idx="2">
                    <c:v>5.6000000000000001E-2</c:v>
                  </c:pt>
                  <c:pt idx="3">
                    <c:v>1.0999999999999999E-2</c:v>
                  </c:pt>
                  <c:pt idx="4">
                    <c:v>8.0000000000000002E-3</c:v>
                  </c:pt>
                  <c:pt idx="5">
                    <c:v>5.0000000000000001E-3</c:v>
                  </c:pt>
                  <c:pt idx="6">
                    <c:v>4.2999999999999997E-2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'Fitting results'!$E$14:$E$20</c:f>
                <c:numCache>
                  <c:formatCode>General</c:formatCode>
                  <c:ptCount val="7"/>
                  <c:pt idx="0">
                    <c:v>2.1000000000000001E-2</c:v>
                  </c:pt>
                  <c:pt idx="1">
                    <c:v>1.7000000000000001E-2</c:v>
                  </c:pt>
                  <c:pt idx="2">
                    <c:v>1.9E-2</c:v>
                  </c:pt>
                  <c:pt idx="3">
                    <c:v>1.0999999999999999E-2</c:v>
                  </c:pt>
                  <c:pt idx="4">
                    <c:v>0.01</c:v>
                  </c:pt>
                  <c:pt idx="5">
                    <c:v>1.2E-2</c:v>
                  </c:pt>
                  <c:pt idx="6">
                    <c:v>1.4999999999999999E-2</c:v>
                  </c:pt>
                </c:numCache>
              </c:numRef>
            </c:plus>
            <c:minus>
              <c:numRef>
                <c:f>'Fitting results'!$E$14:$E$20</c:f>
                <c:numCache>
                  <c:formatCode>General</c:formatCode>
                  <c:ptCount val="7"/>
                  <c:pt idx="0">
                    <c:v>2.1000000000000001E-2</c:v>
                  </c:pt>
                  <c:pt idx="1">
                    <c:v>1.7000000000000001E-2</c:v>
                  </c:pt>
                  <c:pt idx="2">
                    <c:v>1.9E-2</c:v>
                  </c:pt>
                  <c:pt idx="3">
                    <c:v>1.0999999999999999E-2</c:v>
                  </c:pt>
                  <c:pt idx="4">
                    <c:v>0.01</c:v>
                  </c:pt>
                  <c:pt idx="5">
                    <c:v>1.2E-2</c:v>
                  </c:pt>
                  <c:pt idx="6">
                    <c:v>1.4999999999999999E-2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'Fitting results'!$B$14:$B$19</c:f>
              <c:numCache>
                <c:formatCode>General</c:formatCode>
                <c:ptCount val="6"/>
                <c:pt idx="0">
                  <c:v>0.38200000000000001</c:v>
                </c:pt>
                <c:pt idx="1">
                  <c:v>0.313</c:v>
                </c:pt>
                <c:pt idx="2">
                  <c:v>0.31</c:v>
                </c:pt>
                <c:pt idx="3">
                  <c:v>0.129</c:v>
                </c:pt>
                <c:pt idx="4">
                  <c:v>0.14000000000000001</c:v>
                </c:pt>
                <c:pt idx="5">
                  <c:v>9.8000000000000004E-2</c:v>
                </c:pt>
              </c:numCache>
            </c:numRef>
          </c:xVal>
          <c:yVal>
            <c:numRef>
              <c:f>'Fitting results'!$D$14:$D$19</c:f>
              <c:numCache>
                <c:formatCode>General</c:formatCode>
                <c:ptCount val="6"/>
                <c:pt idx="0">
                  <c:v>0.69799999999999995</c:v>
                </c:pt>
                <c:pt idx="1">
                  <c:v>0.68400000000000005</c:v>
                </c:pt>
                <c:pt idx="2">
                  <c:v>0.67500000000000004</c:v>
                </c:pt>
                <c:pt idx="3">
                  <c:v>0.68899999999999995</c:v>
                </c:pt>
                <c:pt idx="4">
                  <c:v>0.66400000000000003</c:v>
                </c:pt>
                <c:pt idx="5">
                  <c:v>0.71899999999999997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D-4056-8DEE-04EDA6EF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258552"/>
        <c:axId val="962261072"/>
      </c:scatterChart>
      <c:valAx>
        <c:axId val="96225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2261072"/>
        <c:crosses val="autoZero"/>
        <c:crossBetween val="midCat"/>
      </c:valAx>
      <c:valAx>
        <c:axId val="962261072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62258552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419761</xdr:colOff>
      <xdr:row>12</xdr:row>
      <xdr:rowOff>109186</xdr:rowOff>
    </xdr:from>
    <xdr:to>
      <xdr:col>11</xdr:col>
      <xdr:colOff>438811</xdr:colOff>
      <xdr:row>27</xdr:row>
      <xdr:rowOff>180769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ECAFB-4415-2EAF-0C04-A6244FC78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247763</xdr:colOff>
      <xdr:row>23</xdr:row>
      <xdr:rowOff>67254</xdr:rowOff>
    </xdr:from>
    <xdr:to>
      <xdr:col>24</xdr:col>
      <xdr:colOff>196963</xdr:colOff>
      <xdr:row>38</xdr:row>
      <xdr:rowOff>138836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F57FA2-1A1F-51A3-3B82-C43C2B6E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6350</xdr:colOff>
      <xdr:row>2</xdr:row>
      <xdr:rowOff>83791</xdr:rowOff>
    </xdr:from>
    <xdr:to>
      <xdr:col>21</xdr:col>
      <xdr:colOff>615950</xdr:colOff>
      <xdr:row>17</xdr:row>
      <xdr:rowOff>159991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7AC9A6-B380-DCC1-A197-E0D08E9D0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544409</xdr:colOff>
      <xdr:row>32</xdr:row>
      <xdr:rowOff>70716</xdr:rowOff>
    </xdr:from>
    <xdr:to>
      <xdr:col>17</xdr:col>
      <xdr:colOff>563459</xdr:colOff>
      <xdr:row>47</xdr:row>
      <xdr:rowOff>146915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4E3AD-FCA0-675F-DF13-4A84AD96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261539</xdr:colOff>
      <xdr:row>27</xdr:row>
      <xdr:rowOff>20501</xdr:rowOff>
    </xdr:from>
    <xdr:to>
      <xdr:col>11</xdr:col>
      <xdr:colOff>362962</xdr:colOff>
      <xdr:row>42</xdr:row>
      <xdr:rowOff>109306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1ABB51-1145-0C82-E6A5-9C1E3A8C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4</xdr:row>
      <xdr:rowOff>165101</xdr:rowOff>
    </xdr:from>
    <xdr:to>
      <xdr:col>10</xdr:col>
      <xdr:colOff>209550</xdr:colOff>
      <xdr:row>18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FCC34-EB2D-47E8-D8B3-36B9A4D91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</xdr:row>
      <xdr:rowOff>152401</xdr:rowOff>
    </xdr:from>
    <xdr:to>
      <xdr:col>14</xdr:col>
      <xdr:colOff>628650</xdr:colOff>
      <xdr:row>18</xdr:row>
      <xdr:rowOff>82551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BF0349-19BA-629B-BEB7-66E5247C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2DC4-5CC4-452F-9A05-12D5E6EFD9E8}">
  <dimension ref="A1:Q54"/>
  <sheetViews>
    <sheetView tabSelected="1" topLeftCell="E18" zoomScale="70" zoomScaleNormal="70" workbookViewId="0">
      <selection activeCell="J3" sqref="J3:J9"/>
    </sheetView>
  </sheetViews>
  <sheetFormatPr defaultRowHeight="14"/>
  <cols>
    <col min="1" max="1" width="21" customWidth="1"/>
  </cols>
  <sheetData>
    <row r="1" spans="1:14">
      <c r="A1" t="s">
        <v>4</v>
      </c>
    </row>
    <row r="2" spans="1:14">
      <c r="A2" t="s">
        <v>2</v>
      </c>
      <c r="H2" t="s">
        <v>9</v>
      </c>
      <c r="I2" t="s">
        <v>8</v>
      </c>
      <c r="J2" t="s">
        <v>0</v>
      </c>
    </row>
    <row r="3" spans="1:14">
      <c r="A3">
        <v>3.8</v>
      </c>
      <c r="B3">
        <v>0.36299999999999999</v>
      </c>
      <c r="C3">
        <v>1.6E-2</v>
      </c>
      <c r="D3">
        <v>180</v>
      </c>
      <c r="E3">
        <v>51</v>
      </c>
      <c r="G3">
        <f>1024/0.9*H3</f>
        <v>728.17777777777781</v>
      </c>
      <c r="H3">
        <v>0.64</v>
      </c>
      <c r="I3">
        <v>129</v>
      </c>
      <c r="J3">
        <v>93</v>
      </c>
    </row>
    <row r="4" spans="1:14">
      <c r="A4">
        <v>5</v>
      </c>
      <c r="B4">
        <v>0.38</v>
      </c>
      <c r="C4">
        <v>1.6E-2</v>
      </c>
      <c r="D4">
        <v>173</v>
      </c>
      <c r="E4">
        <v>54</v>
      </c>
      <c r="G4">
        <f t="shared" ref="G4:G9" si="0">1024/0.9*H4</f>
        <v>0</v>
      </c>
      <c r="L4">
        <v>0.7</v>
      </c>
      <c r="M4">
        <v>113</v>
      </c>
      <c r="N4">
        <v>102</v>
      </c>
    </row>
    <row r="5" spans="1:14">
      <c r="A5">
        <v>6.2</v>
      </c>
      <c r="B5">
        <v>0.38</v>
      </c>
      <c r="C5">
        <v>1.2E-2</v>
      </c>
      <c r="D5">
        <v>172</v>
      </c>
      <c r="E5">
        <v>52</v>
      </c>
      <c r="G5">
        <f t="shared" si="0"/>
        <v>512</v>
      </c>
      <c r="H5">
        <v>0.45</v>
      </c>
      <c r="I5">
        <v>180</v>
      </c>
      <c r="J5">
        <v>118</v>
      </c>
    </row>
    <row r="6" spans="1:14">
      <c r="A6">
        <v>7.5</v>
      </c>
      <c r="B6">
        <v>0.39400000000000002</v>
      </c>
      <c r="C6">
        <v>1.9E-2</v>
      </c>
      <c r="D6">
        <v>178</v>
      </c>
      <c r="E6">
        <v>53</v>
      </c>
      <c r="G6">
        <f t="shared" si="0"/>
        <v>0</v>
      </c>
      <c r="L6">
        <v>0.25</v>
      </c>
      <c r="M6">
        <v>145</v>
      </c>
      <c r="N6">
        <v>144</v>
      </c>
    </row>
    <row r="7" spans="1:14">
      <c r="A7">
        <v>10</v>
      </c>
      <c r="B7">
        <v>0.40699999999999997</v>
      </c>
      <c r="C7">
        <v>1.2E-2</v>
      </c>
      <c r="D7">
        <v>171</v>
      </c>
      <c r="E7">
        <v>60</v>
      </c>
      <c r="G7">
        <f t="shared" si="0"/>
        <v>364.0888888888889</v>
      </c>
      <c r="H7">
        <v>0.32</v>
      </c>
      <c r="I7">
        <v>97</v>
      </c>
      <c r="J7">
        <v>146</v>
      </c>
    </row>
    <row r="8" spans="1:14">
      <c r="A8">
        <v>15</v>
      </c>
      <c r="B8">
        <v>0.45900000000000002</v>
      </c>
      <c r="C8">
        <v>0.01</v>
      </c>
      <c r="D8">
        <v>179</v>
      </c>
      <c r="E8">
        <v>53</v>
      </c>
      <c r="G8">
        <f t="shared" si="0"/>
        <v>318.57777777777784</v>
      </c>
      <c r="H8">
        <v>0.28000000000000003</v>
      </c>
      <c r="I8">
        <v>128</v>
      </c>
      <c r="J8">
        <v>188</v>
      </c>
    </row>
    <row r="9" spans="1:14">
      <c r="A9" t="s">
        <v>3</v>
      </c>
      <c r="G9">
        <f t="shared" si="0"/>
        <v>455.11111111111114</v>
      </c>
      <c r="H9">
        <v>0.4</v>
      </c>
      <c r="I9">
        <v>145</v>
      </c>
      <c r="J9">
        <v>150</v>
      </c>
    </row>
    <row r="13" spans="1:14">
      <c r="A13" t="s">
        <v>12</v>
      </c>
    </row>
    <row r="14" spans="1:14">
      <c r="A14" t="s">
        <v>7</v>
      </c>
      <c r="B14" t="s">
        <v>13</v>
      </c>
      <c r="C14" t="s">
        <v>14</v>
      </c>
      <c r="G14" t="s">
        <v>11</v>
      </c>
      <c r="H14" t="s">
        <v>10</v>
      </c>
    </row>
    <row r="15" spans="1:14">
      <c r="A15">
        <v>45</v>
      </c>
      <c r="B15">
        <v>205</v>
      </c>
      <c r="C15">
        <v>19</v>
      </c>
      <c r="D15">
        <f t="shared" ref="D15:D20" si="1">B15/C15</f>
        <v>10.789473684210526</v>
      </c>
      <c r="G15">
        <v>10.237885459999999</v>
      </c>
      <c r="H15">
        <v>4.0323119800000002</v>
      </c>
    </row>
    <row r="16" spans="1:14">
      <c r="A16">
        <v>60</v>
      </c>
      <c r="B16">
        <v>211</v>
      </c>
      <c r="C16">
        <v>18</v>
      </c>
      <c r="D16">
        <f t="shared" si="1"/>
        <v>11.722222222222221</v>
      </c>
      <c r="G16">
        <v>15.118942730000001</v>
      </c>
      <c r="H16">
        <v>4.5788300800000004</v>
      </c>
    </row>
    <row r="17" spans="1:17">
      <c r="A17">
        <v>90</v>
      </c>
      <c r="B17">
        <v>209</v>
      </c>
      <c r="C17">
        <v>15</v>
      </c>
      <c r="D17">
        <f t="shared" si="1"/>
        <v>13.933333333333334</v>
      </c>
      <c r="G17">
        <v>15.964757710000001</v>
      </c>
      <c r="H17">
        <v>5.6022284100000004</v>
      </c>
    </row>
    <row r="18" spans="1:17">
      <c r="A18">
        <v>200</v>
      </c>
      <c r="B18">
        <v>233</v>
      </c>
      <c r="C18">
        <v>17</v>
      </c>
      <c r="D18">
        <f t="shared" si="1"/>
        <v>13.705882352941176</v>
      </c>
      <c r="G18">
        <v>27.938325989999999</v>
      </c>
      <c r="H18">
        <v>6.8835654599999998</v>
      </c>
    </row>
    <row r="19" spans="1:17">
      <c r="A19">
        <v>700</v>
      </c>
      <c r="B19">
        <v>242</v>
      </c>
      <c r="C19">
        <v>15</v>
      </c>
      <c r="D19">
        <f t="shared" si="1"/>
        <v>16.133333333333333</v>
      </c>
      <c r="G19">
        <v>40.14977974</v>
      </c>
      <c r="H19">
        <v>5.8256267399999997</v>
      </c>
    </row>
    <row r="20" spans="1:17">
      <c r="A20">
        <v>970</v>
      </c>
      <c r="B20">
        <v>295</v>
      </c>
      <c r="C20">
        <v>17</v>
      </c>
      <c r="D20">
        <f t="shared" si="1"/>
        <v>17.352941176470587</v>
      </c>
      <c r="G20">
        <v>39.744493390000002</v>
      </c>
      <c r="H20">
        <v>5.04791086</v>
      </c>
    </row>
    <row r="21" spans="1:17">
      <c r="G21">
        <v>33.603524229999998</v>
      </c>
      <c r="H21">
        <v>3.6200557099999999</v>
      </c>
    </row>
    <row r="22" spans="1:17">
      <c r="A22" t="s">
        <v>15</v>
      </c>
    </row>
    <row r="23" spans="1:17">
      <c r="A23" t="s">
        <v>7</v>
      </c>
      <c r="Q23">
        <v>33.603524229999998</v>
      </c>
    </row>
    <row r="24" spans="1:17">
      <c r="A24">
        <v>45</v>
      </c>
      <c r="B24">
        <v>101</v>
      </c>
      <c r="C24">
        <v>11</v>
      </c>
      <c r="D24">
        <v>0.41099999999999998</v>
      </c>
      <c r="E24">
        <v>2.1000000000000001E-2</v>
      </c>
    </row>
    <row r="25" spans="1:17">
      <c r="A25">
        <v>60</v>
      </c>
      <c r="B25">
        <v>106</v>
      </c>
      <c r="C25">
        <v>11</v>
      </c>
      <c r="D25">
        <v>0.33200000000000002</v>
      </c>
      <c r="E25">
        <v>1.9E-2</v>
      </c>
    </row>
    <row r="26" spans="1:17">
      <c r="A26">
        <v>90</v>
      </c>
      <c r="B26">
        <v>102</v>
      </c>
      <c r="C26">
        <v>11</v>
      </c>
      <c r="D26">
        <v>0.314</v>
      </c>
      <c r="E26">
        <v>1.7000000000000001E-2</v>
      </c>
    </row>
    <row r="27" spans="1:17">
      <c r="A27">
        <v>200</v>
      </c>
      <c r="B27">
        <v>112</v>
      </c>
      <c r="C27">
        <v>11</v>
      </c>
      <c r="D27">
        <v>0.34300000000000003</v>
      </c>
      <c r="E27">
        <v>0.02</v>
      </c>
    </row>
    <row r="28" spans="1:17">
      <c r="A28">
        <v>700</v>
      </c>
      <c r="B28">
        <v>156</v>
      </c>
      <c r="C28">
        <v>12</v>
      </c>
      <c r="D28">
        <v>0.435</v>
      </c>
      <c r="E28">
        <v>2.4E-2</v>
      </c>
    </row>
    <row r="29" spans="1:17">
      <c r="A29">
        <v>970</v>
      </c>
      <c r="B29">
        <v>181</v>
      </c>
      <c r="C29">
        <v>14</v>
      </c>
      <c r="D29">
        <v>0.51600000000000001</v>
      </c>
      <c r="E29">
        <v>3.5000000000000003E-2</v>
      </c>
    </row>
    <row r="49" spans="1:3">
      <c r="A49" t="s">
        <v>2</v>
      </c>
      <c r="B49" t="s">
        <v>9</v>
      </c>
      <c r="C49" t="s">
        <v>16</v>
      </c>
    </row>
    <row r="50" spans="1:3">
      <c r="A50">
        <v>3.8</v>
      </c>
      <c r="B50">
        <v>0.64</v>
      </c>
      <c r="C50">
        <v>93</v>
      </c>
    </row>
    <row r="51" spans="1:3">
      <c r="A51">
        <v>6.2</v>
      </c>
      <c r="B51">
        <v>0.45</v>
      </c>
      <c r="C51">
        <v>118</v>
      </c>
    </row>
    <row r="52" spans="1:3">
      <c r="A52">
        <v>10</v>
      </c>
      <c r="B52">
        <v>0.32</v>
      </c>
      <c r="C52">
        <v>146</v>
      </c>
    </row>
    <row r="53" spans="1:3">
      <c r="A53">
        <v>15</v>
      </c>
      <c r="B53">
        <v>0.28000000000000003</v>
      </c>
      <c r="C53">
        <v>188</v>
      </c>
    </row>
    <row r="54" spans="1:3">
      <c r="A54" t="s">
        <v>17</v>
      </c>
      <c r="B54">
        <v>0.4</v>
      </c>
      <c r="C54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A9"/>
    </sheetView>
  </sheetViews>
  <sheetFormatPr defaultRowHeight="14"/>
  <sheetData>
    <row r="1" spans="1:6">
      <c r="A1" t="s">
        <v>4</v>
      </c>
    </row>
    <row r="2" spans="1:6">
      <c r="A2" t="s">
        <v>2</v>
      </c>
      <c r="B2" t="s">
        <v>0</v>
      </c>
      <c r="D2" t="s">
        <v>1</v>
      </c>
      <c r="F2" t="s">
        <v>6</v>
      </c>
    </row>
    <row r="3" spans="1:6">
      <c r="A3">
        <v>3.8</v>
      </c>
      <c r="B3">
        <v>0.45200000000000001</v>
      </c>
      <c r="C3">
        <v>2.7E-2</v>
      </c>
      <c r="D3">
        <v>0.22800000000000001</v>
      </c>
      <c r="E3">
        <v>8.8999999999999996E-2</v>
      </c>
      <c r="F3" s="1">
        <v>4.6914382835314896</v>
      </c>
    </row>
    <row r="4" spans="1:6">
      <c r="A4">
        <v>5</v>
      </c>
      <c r="B4">
        <v>0.47099999999999997</v>
      </c>
      <c r="C4">
        <v>2.5000000000000001E-2</v>
      </c>
      <c r="D4">
        <v>0.26</v>
      </c>
      <c r="E4">
        <v>0.113</v>
      </c>
      <c r="F4" s="1">
        <v>4.9913224872581896</v>
      </c>
    </row>
    <row r="5" spans="1:6">
      <c r="A5">
        <v>6.2</v>
      </c>
      <c r="B5">
        <v>0.47299999999999998</v>
      </c>
      <c r="C5">
        <v>2.5000000000000001E-2</v>
      </c>
      <c r="D5">
        <v>0.13100000000000001</v>
      </c>
      <c r="E5">
        <v>2.4E-2</v>
      </c>
      <c r="F5" s="1">
        <v>5.3889083028238201</v>
      </c>
    </row>
    <row r="6" spans="1:6">
      <c r="A6">
        <v>7.5</v>
      </c>
      <c r="B6">
        <v>0.45500000000000002</v>
      </c>
      <c r="C6">
        <v>3.5000000000000003E-2</v>
      </c>
      <c r="D6">
        <v>0.13800000000000001</v>
      </c>
      <c r="E6">
        <v>4.2999999999999997E-2</v>
      </c>
      <c r="F6" s="1">
        <v>5.3928521136674501</v>
      </c>
    </row>
    <row r="7" spans="1:6">
      <c r="A7">
        <v>10</v>
      </c>
      <c r="B7">
        <v>0.51100000000000001</v>
      </c>
      <c r="C7">
        <v>2.3E-2</v>
      </c>
      <c r="D7">
        <v>0.109</v>
      </c>
      <c r="E7">
        <v>1.7000000000000001E-2</v>
      </c>
      <c r="F7" s="1">
        <v>8.2456110771228008</v>
      </c>
    </row>
    <row r="8" spans="1:6">
      <c r="A8">
        <v>15</v>
      </c>
      <c r="B8">
        <v>0.55500000000000005</v>
      </c>
      <c r="C8">
        <v>2.1000000000000001E-2</v>
      </c>
      <c r="D8">
        <v>8.8999999999999996E-2</v>
      </c>
      <c r="E8">
        <v>0.01</v>
      </c>
      <c r="F8" s="1">
        <v>4.5506197114365801</v>
      </c>
    </row>
    <row r="9" spans="1:6">
      <c r="A9" t="s">
        <v>3</v>
      </c>
      <c r="B9">
        <v>0.47</v>
      </c>
      <c r="C9">
        <v>2.5999999999999999E-2</v>
      </c>
      <c r="D9">
        <v>0.107</v>
      </c>
      <c r="E9">
        <v>1.6E-2</v>
      </c>
      <c r="F9" s="1">
        <v>8.2507477242607692</v>
      </c>
    </row>
    <row r="12" spans="1:6">
      <c r="A12" t="s">
        <v>5</v>
      </c>
    </row>
    <row r="13" spans="1:6">
      <c r="A13" t="s">
        <v>2</v>
      </c>
      <c r="B13" t="s">
        <v>1</v>
      </c>
      <c r="D13" t="s">
        <v>0</v>
      </c>
    </row>
    <row r="14" spans="1:6">
      <c r="A14">
        <v>3.8</v>
      </c>
      <c r="B14">
        <v>0.38200000000000001</v>
      </c>
      <c r="C14">
        <v>5.0999999999999997E-2</v>
      </c>
      <c r="D14">
        <v>0.69799999999999995</v>
      </c>
      <c r="E14">
        <v>2.1000000000000001E-2</v>
      </c>
    </row>
    <row r="15" spans="1:6">
      <c r="A15">
        <v>5</v>
      </c>
      <c r="B15">
        <v>0.313</v>
      </c>
      <c r="C15">
        <v>5.1999999999999998E-2</v>
      </c>
      <c r="D15">
        <v>0.68400000000000005</v>
      </c>
      <c r="E15">
        <v>1.7000000000000001E-2</v>
      </c>
    </row>
    <row r="16" spans="1:6">
      <c r="A16">
        <v>6.2</v>
      </c>
      <c r="B16">
        <v>0.31</v>
      </c>
      <c r="C16">
        <v>5.6000000000000001E-2</v>
      </c>
      <c r="D16">
        <v>0.67500000000000004</v>
      </c>
      <c r="E16">
        <v>1.9E-2</v>
      </c>
    </row>
    <row r="17" spans="1:5">
      <c r="A17">
        <v>7.5</v>
      </c>
      <c r="B17">
        <v>0.129</v>
      </c>
      <c r="C17">
        <v>1.0999999999999999E-2</v>
      </c>
      <c r="D17">
        <v>0.68899999999999995</v>
      </c>
      <c r="E17">
        <v>1.0999999999999999E-2</v>
      </c>
    </row>
    <row r="18" spans="1:5">
      <c r="A18">
        <v>10</v>
      </c>
      <c r="B18">
        <v>0.14000000000000001</v>
      </c>
      <c r="C18">
        <v>8.0000000000000002E-3</v>
      </c>
      <c r="D18">
        <v>0.66400000000000003</v>
      </c>
      <c r="E18">
        <v>0.01</v>
      </c>
    </row>
    <row r="19" spans="1:5">
      <c r="A19">
        <v>15</v>
      </c>
      <c r="B19">
        <v>9.8000000000000004E-2</v>
      </c>
      <c r="C19">
        <v>5.0000000000000001E-3</v>
      </c>
      <c r="D19">
        <v>0.71899999999999997</v>
      </c>
      <c r="E19">
        <v>1.2E-2</v>
      </c>
    </row>
    <row r="20" spans="1:5">
      <c r="A20" t="s">
        <v>3</v>
      </c>
      <c r="B20">
        <v>0.21299999999999999</v>
      </c>
      <c r="C20">
        <v>4.2999999999999997E-2</v>
      </c>
      <c r="D20">
        <v>0.61499999999999999</v>
      </c>
      <c r="E20">
        <v>1.4999999999999999E-2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E175-C51E-4C93-A59D-3D84B50CC591}">
  <dimension ref="A1:B7"/>
  <sheetViews>
    <sheetView workbookViewId="0">
      <selection activeCell="J9" sqref="J9"/>
    </sheetView>
  </sheetViews>
  <sheetFormatPr defaultRowHeight="14"/>
  <sheetData>
    <row r="1" spans="1:2">
      <c r="A1" t="s">
        <v>7</v>
      </c>
    </row>
    <row r="2" spans="1:2">
      <c r="A2">
        <v>45</v>
      </c>
      <c r="B2">
        <v>0.54600000000000004</v>
      </c>
    </row>
    <row r="3" spans="1:2">
      <c r="A3">
        <v>60</v>
      </c>
      <c r="B3">
        <v>0.51100000000000001</v>
      </c>
    </row>
    <row r="4" spans="1:2">
      <c r="A4">
        <v>90</v>
      </c>
      <c r="B4">
        <v>0.54900000000000004</v>
      </c>
    </row>
    <row r="5" spans="1:2">
      <c r="A5">
        <v>200</v>
      </c>
      <c r="B5">
        <v>0.57099999999999995</v>
      </c>
    </row>
    <row r="6" spans="1:2">
      <c r="A6">
        <v>700</v>
      </c>
      <c r="B6">
        <v>0.51100000000000001</v>
      </c>
    </row>
    <row r="7" spans="1:2">
      <c r="A7">
        <v>970</v>
      </c>
      <c r="B7">
        <v>0.436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Resolution fitting</vt:lpstr>
      <vt:lpstr>Fitting results</vt:lpstr>
      <vt:lpstr>Different stopping 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Orr Be'Er</dc:creator>
  <cp:lastModifiedBy>Orr Beer</cp:lastModifiedBy>
  <dcterms:created xsi:type="dcterms:W3CDTF">2015-06-05T18:17:20Z</dcterms:created>
  <dcterms:modified xsi:type="dcterms:W3CDTF">2024-03-21T16:51:31Z</dcterms:modified>
</cp:coreProperties>
</file>