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rel kakon\Desktop\"/>
    </mc:Choice>
  </mc:AlternateContent>
  <xr:revisionPtr revIDLastSave="0" documentId="13_ncr:1_{774288D9-A02F-42BC-90C1-FCC973DD2963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אלגוריתם 1" sheetId="1" r:id="rId1"/>
    <sheet name="אלגוריתם 2" sheetId="2" r:id="rId2"/>
    <sheet name="אלגוריתם 3" sheetId="3" r:id="rId3"/>
    <sheet name="אלגוריתם 4" sheetId="4" r:id="rId4"/>
    <sheet name="אלגוריתם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C25" i="5"/>
  <c r="B25" i="5"/>
  <c r="J8" i="1"/>
  <c r="L25" i="4"/>
  <c r="K25" i="4"/>
  <c r="I25" i="4"/>
  <c r="H25" i="4"/>
  <c r="F25" i="4"/>
  <c r="E25" i="4"/>
  <c r="C25" i="4"/>
  <c r="B25" i="4"/>
  <c r="M24" i="4"/>
  <c r="J24" i="4"/>
  <c r="G24" i="4"/>
  <c r="D24" i="4"/>
  <c r="M23" i="4"/>
  <c r="J23" i="4"/>
  <c r="G23" i="4"/>
  <c r="D23" i="4"/>
  <c r="M22" i="4"/>
  <c r="J22" i="4"/>
  <c r="G22" i="4"/>
  <c r="D22" i="4"/>
  <c r="M21" i="4"/>
  <c r="J21" i="4"/>
  <c r="G21" i="4"/>
  <c r="D21" i="4"/>
  <c r="M20" i="4"/>
  <c r="J20" i="4"/>
  <c r="G20" i="4"/>
  <c r="D20" i="4"/>
  <c r="M19" i="4"/>
  <c r="J19" i="4"/>
  <c r="G19" i="4"/>
  <c r="D19" i="4"/>
  <c r="M18" i="4"/>
  <c r="J18" i="4"/>
  <c r="G18" i="4"/>
  <c r="D18" i="4"/>
  <c r="M17" i="4"/>
  <c r="J17" i="4"/>
  <c r="G17" i="4"/>
  <c r="D17" i="4"/>
  <c r="M16" i="4"/>
  <c r="J16" i="4"/>
  <c r="G16" i="4"/>
  <c r="D16" i="4"/>
  <c r="M15" i="4"/>
  <c r="J15" i="4"/>
  <c r="G15" i="4"/>
  <c r="D15" i="4"/>
  <c r="M14" i="4"/>
  <c r="J14" i="4"/>
  <c r="G14" i="4"/>
  <c r="D14" i="4"/>
  <c r="M13" i="4"/>
  <c r="J13" i="4"/>
  <c r="G13" i="4"/>
  <c r="D13" i="4"/>
  <c r="M12" i="4"/>
  <c r="J12" i="4"/>
  <c r="G12" i="4"/>
  <c r="D12" i="4"/>
  <c r="M11" i="4"/>
  <c r="J11" i="4"/>
  <c r="G11" i="4"/>
  <c r="D11" i="4"/>
  <c r="M10" i="4"/>
  <c r="J10" i="4"/>
  <c r="G10" i="4"/>
  <c r="D10" i="4"/>
  <c r="M9" i="4"/>
  <c r="J9" i="4"/>
  <c r="G9" i="4"/>
  <c r="D9" i="4"/>
  <c r="M8" i="4"/>
  <c r="J8" i="4"/>
  <c r="G8" i="4"/>
  <c r="D8" i="4"/>
  <c r="M7" i="4"/>
  <c r="J7" i="4"/>
  <c r="G7" i="4"/>
  <c r="D7" i="4"/>
  <c r="M6" i="4"/>
  <c r="J6" i="4"/>
  <c r="G6" i="4"/>
  <c r="D6" i="4"/>
  <c r="M5" i="4"/>
  <c r="J5" i="4"/>
  <c r="G5" i="4"/>
  <c r="D5" i="4"/>
  <c r="L25" i="3"/>
  <c r="K25" i="3"/>
  <c r="I25" i="3"/>
  <c r="H25" i="3"/>
  <c r="F25" i="3"/>
  <c r="E25" i="3"/>
  <c r="C25" i="3"/>
  <c r="B25" i="3"/>
  <c r="M24" i="3"/>
  <c r="J24" i="3"/>
  <c r="G24" i="3"/>
  <c r="D24" i="3"/>
  <c r="M23" i="3"/>
  <c r="J23" i="3"/>
  <c r="G23" i="3"/>
  <c r="D23" i="3"/>
  <c r="M22" i="3"/>
  <c r="J22" i="3"/>
  <c r="G22" i="3"/>
  <c r="D22" i="3"/>
  <c r="M21" i="3"/>
  <c r="J21" i="3"/>
  <c r="G21" i="3"/>
  <c r="D21" i="3"/>
  <c r="M20" i="3"/>
  <c r="J20" i="3"/>
  <c r="G20" i="3"/>
  <c r="D20" i="3"/>
  <c r="M19" i="3"/>
  <c r="J19" i="3"/>
  <c r="G19" i="3"/>
  <c r="D19" i="3"/>
  <c r="M18" i="3"/>
  <c r="J18" i="3"/>
  <c r="G18" i="3"/>
  <c r="D18" i="3"/>
  <c r="M17" i="3"/>
  <c r="J17" i="3"/>
  <c r="G17" i="3"/>
  <c r="D17" i="3"/>
  <c r="M16" i="3"/>
  <c r="J16" i="3"/>
  <c r="G16" i="3"/>
  <c r="D16" i="3"/>
  <c r="M15" i="3"/>
  <c r="J15" i="3"/>
  <c r="G15" i="3"/>
  <c r="D15" i="3"/>
  <c r="M14" i="3"/>
  <c r="J14" i="3"/>
  <c r="G14" i="3"/>
  <c r="D14" i="3"/>
  <c r="M13" i="3"/>
  <c r="J13" i="3"/>
  <c r="G13" i="3"/>
  <c r="D13" i="3"/>
  <c r="M12" i="3"/>
  <c r="J12" i="3"/>
  <c r="G12" i="3"/>
  <c r="D12" i="3"/>
  <c r="M11" i="3"/>
  <c r="J11" i="3"/>
  <c r="G11" i="3"/>
  <c r="D11" i="3"/>
  <c r="M10" i="3"/>
  <c r="J10" i="3"/>
  <c r="G10" i="3"/>
  <c r="D10" i="3"/>
  <c r="M9" i="3"/>
  <c r="J9" i="3"/>
  <c r="G9" i="3"/>
  <c r="D9" i="3"/>
  <c r="M8" i="3"/>
  <c r="J8" i="3"/>
  <c r="G8" i="3"/>
  <c r="D8" i="3"/>
  <c r="M7" i="3"/>
  <c r="J7" i="3"/>
  <c r="G7" i="3"/>
  <c r="D7" i="3"/>
  <c r="M6" i="3"/>
  <c r="J6" i="3"/>
  <c r="G6" i="3"/>
  <c r="D6" i="3"/>
  <c r="M5" i="3"/>
  <c r="J5" i="3"/>
  <c r="G5" i="3"/>
  <c r="D5" i="3"/>
  <c r="D22" i="2"/>
  <c r="D21" i="2"/>
  <c r="J11" i="2"/>
  <c r="L25" i="2"/>
  <c r="K25" i="2"/>
  <c r="I25" i="2"/>
  <c r="H25" i="2"/>
  <c r="F25" i="2"/>
  <c r="E25" i="2"/>
  <c r="C25" i="2"/>
  <c r="B25" i="2"/>
  <c r="M24" i="2"/>
  <c r="J24" i="2"/>
  <c r="G24" i="2"/>
  <c r="D24" i="2"/>
  <c r="M23" i="2"/>
  <c r="J23" i="2"/>
  <c r="G23" i="2"/>
  <c r="D23" i="2"/>
  <c r="M22" i="2"/>
  <c r="J22" i="2"/>
  <c r="G22" i="2"/>
  <c r="M21" i="2"/>
  <c r="J21" i="2"/>
  <c r="G21" i="2"/>
  <c r="M20" i="2"/>
  <c r="J20" i="2"/>
  <c r="G20" i="2"/>
  <c r="D20" i="2"/>
  <c r="M19" i="2"/>
  <c r="J19" i="2"/>
  <c r="G19" i="2"/>
  <c r="D19" i="2"/>
  <c r="M18" i="2"/>
  <c r="J18" i="2"/>
  <c r="G18" i="2"/>
  <c r="D18" i="2"/>
  <c r="M17" i="2"/>
  <c r="J17" i="2"/>
  <c r="G17" i="2"/>
  <c r="D17" i="2"/>
  <c r="M16" i="2"/>
  <c r="J16" i="2"/>
  <c r="G16" i="2"/>
  <c r="D16" i="2"/>
  <c r="M15" i="2"/>
  <c r="J15" i="2"/>
  <c r="G15" i="2"/>
  <c r="D15" i="2"/>
  <c r="M14" i="2"/>
  <c r="J14" i="2"/>
  <c r="G14" i="2"/>
  <c r="D14" i="2"/>
  <c r="M13" i="2"/>
  <c r="J13" i="2"/>
  <c r="G13" i="2"/>
  <c r="D13" i="2"/>
  <c r="M12" i="2"/>
  <c r="J12" i="2"/>
  <c r="G12" i="2"/>
  <c r="D12" i="2"/>
  <c r="M11" i="2"/>
  <c r="G11" i="2"/>
  <c r="D11" i="2"/>
  <c r="M10" i="2"/>
  <c r="J10" i="2"/>
  <c r="G10" i="2"/>
  <c r="D10" i="2"/>
  <c r="M9" i="2"/>
  <c r="J9" i="2"/>
  <c r="G9" i="2"/>
  <c r="D9" i="2"/>
  <c r="M8" i="2"/>
  <c r="J8" i="2"/>
  <c r="G8" i="2"/>
  <c r="D8" i="2"/>
  <c r="M7" i="2"/>
  <c r="J7" i="2"/>
  <c r="G7" i="2"/>
  <c r="D7" i="2"/>
  <c r="M6" i="2"/>
  <c r="J6" i="2"/>
  <c r="G6" i="2"/>
  <c r="D6" i="2"/>
  <c r="M5" i="2"/>
  <c r="J5" i="2"/>
  <c r="G5" i="2"/>
  <c r="D5" i="2"/>
  <c r="D24" i="1"/>
  <c r="D25" i="1"/>
  <c r="D13" i="1"/>
  <c r="E25" i="1"/>
  <c r="F25" i="1"/>
  <c r="H25" i="1"/>
  <c r="I25" i="1"/>
  <c r="K25" i="1"/>
  <c r="L25" i="1"/>
  <c r="C25" i="1"/>
  <c r="B2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M5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5" i="1"/>
  <c r="D25" i="5" l="1"/>
  <c r="M25" i="4"/>
  <c r="G25" i="4"/>
  <c r="J25" i="4"/>
  <c r="D25" i="4"/>
  <c r="M25" i="3"/>
  <c r="D25" i="3"/>
  <c r="G25" i="3"/>
  <c r="J25" i="3"/>
  <c r="G25" i="2"/>
  <c r="M25" i="2"/>
  <c r="D25" i="2"/>
  <c r="J25" i="2"/>
  <c r="M25" i="1"/>
  <c r="J25" i="1"/>
  <c r="G25" i="1"/>
</calcChain>
</file>

<file path=xl/sharedStrings.xml><?xml version="1.0" encoding="utf-8"?>
<sst xmlns="http://schemas.openxmlformats.org/spreadsheetml/2006/main" count="167" uniqueCount="43">
  <si>
    <t>dress 27</t>
  </si>
  <si>
    <t>Measure / Movie</t>
  </si>
  <si>
    <t xml:space="preserve">precision before </t>
  </si>
  <si>
    <t xml:space="preserve">precision after </t>
  </si>
  <si>
    <t xml:space="preserve">recall before </t>
  </si>
  <si>
    <t xml:space="preserve">recall after </t>
  </si>
  <si>
    <t xml:space="preserve">jaccard before </t>
  </si>
  <si>
    <t xml:space="preserve">jaccard after </t>
  </si>
  <si>
    <t xml:space="preserve">f score before </t>
  </si>
  <si>
    <t xml:space="preserve">f score after </t>
  </si>
  <si>
    <t>crazy stupid love</t>
  </si>
  <si>
    <t>flight</t>
  </si>
  <si>
    <t>forrest gump</t>
  </si>
  <si>
    <t>up_in_the_air</t>
  </si>
  <si>
    <t>the_help</t>
  </si>
  <si>
    <t>the_godfather</t>
  </si>
  <si>
    <t>the_ugly_truth</t>
  </si>
  <si>
    <t>the_lost_weekend</t>
  </si>
  <si>
    <t>knocked_up</t>
  </si>
  <si>
    <t>as_good_as_it_gets</t>
  </si>
  <si>
    <t>four_weddings_and_a_funeral</t>
  </si>
  <si>
    <t>one_flew_over_the_cuckoos_nest</t>
  </si>
  <si>
    <t>juno</t>
  </si>
  <si>
    <t>lincoln_lawyer</t>
  </si>
  <si>
    <t>match_point</t>
  </si>
  <si>
    <t xml:space="preserve">ocean_eleven </t>
  </si>
  <si>
    <t>pulp_fiction</t>
  </si>
  <si>
    <t>the_day_the_earth_stood_still</t>
  </si>
  <si>
    <t>the_social_network</t>
  </si>
  <si>
    <t>precision growth</t>
  </si>
  <si>
    <t>recall growth</t>
  </si>
  <si>
    <t>jaccard growth</t>
  </si>
  <si>
    <t>f score growth</t>
  </si>
  <si>
    <t>AVERAGE</t>
  </si>
  <si>
    <t>אלגוריתם 1 - הפיכת דמות לא ידועה שכלואה בין שני דמויות זהות לדמות זו</t>
  </si>
  <si>
    <t>אלגוריתם 2 - הפיכת דמות לא ידועה שכלואה בין שני דמויות זהות באותו שוט ספציפי בלבד</t>
  </si>
  <si>
    <t xml:space="preserve">אלגוריתם 3 - שיפור זיהוי הפנים על פי נתוני הדוברים </t>
  </si>
  <si>
    <t>אלגוריתם 4 - פייפליין של שלושת האלגוריתמים הקודמים</t>
  </si>
  <si>
    <t xml:space="preserve">Levenshtein </t>
  </si>
  <si>
    <t xml:space="preserve">Jaccard </t>
  </si>
  <si>
    <t>Jaro-Winkle</t>
  </si>
  <si>
    <t>Cosine</t>
  </si>
  <si>
    <t xml:space="preserve">אלגוריתם 5 - בדיקת איכות של התמלול בכמה מדדים על ידי ספריות חוץ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</si>
</sst>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b/>
      <sz val="16"/>
      <color theme="1"/>
      <name val="Arial"/>
      <family val="2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  <xf numFmtId="0" fontId="5" fillId="3" borderId="1" applyNumberFormat="0" applyAlignment="0" applyProtection="0"/>
    <xf numFmtId="0" fontId="8" fillId="5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6" fillId="3" borderId="2" xfId="2" applyFont="1" applyAlignment="1">
      <alignment horizontal="center" vertical="center"/>
    </xf>
    <xf numFmtId="0" fontId="6" fillId="4" borderId="3" xfId="3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1" xfId="4" applyAlignment="1">
      <alignment horizontal="center" vertical="center"/>
    </xf>
    <xf numFmtId="0" fontId="5" fillId="3" borderId="1" xfId="4" applyAlignment="1">
      <alignment horizontal="center" vertical="center" readingOrder="1"/>
    </xf>
    <xf numFmtId="0" fontId="5" fillId="3" borderId="1" xfId="4"/>
    <xf numFmtId="0" fontId="9" fillId="0" borderId="0" xfId="0" applyFont="1"/>
    <xf numFmtId="0" fontId="8" fillId="5" borderId="1" xfId="5" applyBorder="1" applyAlignment="1">
      <alignment horizontal="center" vertical="center"/>
    </xf>
  </cellXfs>
  <cellStyles count="6">
    <cellStyle name="Normal" xfId="0" builtinId="0"/>
    <cellStyle name="חישוב" xfId="4" builtinId="22"/>
    <cellStyle name="טוב" xfId="5" builtinId="26"/>
    <cellStyle name="פלט" xfId="2" builtinId="21"/>
    <cellStyle name="קלט" xfId="1" builtinId="20"/>
    <cellStyle name="תא מסומן" xfId="3" builtinId="23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6"/>
  <sheetViews>
    <sheetView rightToLeft="1" zoomScale="85" zoomScaleNormal="85" workbookViewId="0">
      <selection activeCell="N5" sqref="N5"/>
    </sheetView>
  </sheetViews>
  <sheetFormatPr defaultRowHeight="14.25" x14ac:dyDescent="0.2"/>
  <cols>
    <col min="1" max="1" width="30.5" customWidth="1"/>
    <col min="2" max="2" width="14.25" customWidth="1"/>
    <col min="3" max="3" width="13.375" customWidth="1"/>
    <col min="4" max="4" width="15.25" customWidth="1"/>
    <col min="5" max="5" width="11.375" customWidth="1"/>
    <col min="6" max="6" width="10.25" customWidth="1"/>
    <col min="7" max="7" width="12.125" customWidth="1"/>
    <col min="8" max="8" width="12.375" customWidth="1"/>
    <col min="9" max="9" width="12.5" customWidth="1"/>
    <col min="10" max="10" width="14.25" customWidth="1"/>
    <col min="11" max="11" width="12.5" customWidth="1"/>
    <col min="12" max="12" width="11.375" customWidth="1"/>
    <col min="13" max="13" width="13.125" customWidth="1"/>
  </cols>
  <sheetData>
    <row r="2" spans="1:13" ht="20.25" x14ac:dyDescent="0.3">
      <c r="D2" s="1" t="s">
        <v>34</v>
      </c>
    </row>
    <row r="4" spans="1:13" ht="15" x14ac:dyDescent="0.2">
      <c r="A4" s="2" t="s">
        <v>1</v>
      </c>
      <c r="B4" s="2" t="s">
        <v>2</v>
      </c>
      <c r="C4" s="2" t="s">
        <v>3</v>
      </c>
      <c r="D4" s="2" t="s">
        <v>29</v>
      </c>
      <c r="E4" s="2" t="s">
        <v>4</v>
      </c>
      <c r="F4" s="2" t="s">
        <v>5</v>
      </c>
      <c r="G4" s="2" t="s">
        <v>30</v>
      </c>
      <c r="H4" s="2" t="s">
        <v>6</v>
      </c>
      <c r="I4" s="2" t="s">
        <v>7</v>
      </c>
      <c r="J4" s="2" t="s">
        <v>31</v>
      </c>
      <c r="K4" s="2" t="s">
        <v>8</v>
      </c>
      <c r="L4" s="2" t="s">
        <v>9</v>
      </c>
      <c r="M4" s="2" t="s">
        <v>32</v>
      </c>
    </row>
    <row r="5" spans="1:13" ht="15" x14ac:dyDescent="0.2">
      <c r="A5" s="2" t="s">
        <v>0</v>
      </c>
      <c r="B5" s="5">
        <v>76.3</v>
      </c>
      <c r="C5" s="5">
        <v>84.3</v>
      </c>
      <c r="D5" s="4">
        <f>SUM(C5,-B5)</f>
        <v>8</v>
      </c>
      <c r="E5" s="5">
        <v>53.6</v>
      </c>
      <c r="F5" s="5">
        <v>72.2</v>
      </c>
      <c r="G5" s="4">
        <f>SUM(F5,-E5)</f>
        <v>18.600000000000001</v>
      </c>
      <c r="H5" s="5">
        <v>0.21545818838164599</v>
      </c>
      <c r="I5" s="5">
        <v>0.221013743937202</v>
      </c>
      <c r="J5" s="4">
        <f>SUM(I5,-H5)</f>
        <v>5.5555555555560077E-3</v>
      </c>
      <c r="K5" s="5">
        <v>62.966589684372501</v>
      </c>
      <c r="L5" s="5">
        <v>77.782236421725202</v>
      </c>
      <c r="M5" s="4">
        <f>SUM(L5,-K5)</f>
        <v>14.815646737352701</v>
      </c>
    </row>
    <row r="6" spans="1:13" ht="15" x14ac:dyDescent="0.2">
      <c r="A6" s="2" t="s">
        <v>10</v>
      </c>
      <c r="B6" s="5">
        <v>77.2</v>
      </c>
      <c r="C6" s="5">
        <v>85.1</v>
      </c>
      <c r="D6" s="4">
        <f t="shared" ref="D6:D24" si="0">SUM(C6,-B6)</f>
        <v>7.8999999999999915</v>
      </c>
      <c r="E6" s="5">
        <v>71.8</v>
      </c>
      <c r="F6" s="5">
        <v>90.6</v>
      </c>
      <c r="G6" s="4">
        <f t="shared" ref="G6:G24" si="1">SUM(F6,-E6)</f>
        <v>18.799999999999997</v>
      </c>
      <c r="H6" s="5">
        <v>0.19451893128221701</v>
      </c>
      <c r="I6" s="5">
        <v>0.20490187148166999</v>
      </c>
      <c r="J6" s="4">
        <f t="shared" ref="J6:J24" si="2">SUM(I6,-H6)</f>
        <v>1.0382940199452989E-2</v>
      </c>
      <c r="K6" s="5">
        <v>74.4021476510067</v>
      </c>
      <c r="L6" s="5">
        <v>87.763915765509296</v>
      </c>
      <c r="M6" s="4">
        <f t="shared" ref="M6:M24" si="3">SUM(L6,-K6)</f>
        <v>13.361768114502595</v>
      </c>
    </row>
    <row r="7" spans="1:13" ht="15" x14ac:dyDescent="0.2">
      <c r="A7" s="2" t="s">
        <v>11</v>
      </c>
      <c r="B7" s="5">
        <v>90.6</v>
      </c>
      <c r="C7" s="5">
        <v>93.1</v>
      </c>
      <c r="D7" s="4">
        <f t="shared" si="0"/>
        <v>2.5</v>
      </c>
      <c r="E7" s="5">
        <v>67.8</v>
      </c>
      <c r="F7" s="5">
        <v>84.7</v>
      </c>
      <c r="G7" s="4">
        <f t="shared" si="1"/>
        <v>16.900000000000006</v>
      </c>
      <c r="H7" s="5">
        <v>0.30585071932898</v>
      </c>
      <c r="I7" s="5">
        <v>0.33109969740404499</v>
      </c>
      <c r="J7" s="4">
        <f t="shared" si="2"/>
        <v>2.5248978075064987E-2</v>
      </c>
      <c r="K7" s="6">
        <v>77.559090909090898</v>
      </c>
      <c r="L7" s="5">
        <v>88.701574803149597</v>
      </c>
      <c r="M7" s="4">
        <f t="shared" si="3"/>
        <v>11.142483894058699</v>
      </c>
    </row>
    <row r="8" spans="1:13" ht="15" x14ac:dyDescent="0.2">
      <c r="A8" s="2" t="s">
        <v>12</v>
      </c>
      <c r="B8" s="5">
        <v>58.1</v>
      </c>
      <c r="C8" s="5">
        <v>66</v>
      </c>
      <c r="D8" s="4">
        <f t="shared" si="0"/>
        <v>7.8999999999999986</v>
      </c>
      <c r="E8" s="5">
        <v>11.3</v>
      </c>
      <c r="F8" s="5">
        <v>19</v>
      </c>
      <c r="G8" s="4">
        <f t="shared" si="1"/>
        <v>7.6999999999999993</v>
      </c>
      <c r="H8" s="5">
        <v>9.0259228557100901E-3</v>
      </c>
      <c r="I8" s="5">
        <v>9.0259228557100901E-3</v>
      </c>
      <c r="J8" s="4">
        <f>SUM(I8,-H8)</f>
        <v>0</v>
      </c>
      <c r="K8" s="5">
        <v>18.920172910662799</v>
      </c>
      <c r="L8" s="5">
        <v>29.5058823529411</v>
      </c>
      <c r="M8" s="4">
        <f t="shared" si="3"/>
        <v>10.585709442278301</v>
      </c>
    </row>
    <row r="9" spans="1:13" ht="15" x14ac:dyDescent="0.2">
      <c r="A9" s="2" t="s">
        <v>13</v>
      </c>
      <c r="B9" s="5">
        <v>83.7</v>
      </c>
      <c r="C9" s="5">
        <v>90.4</v>
      </c>
      <c r="D9" s="4">
        <f t="shared" si="0"/>
        <v>6.7000000000000028</v>
      </c>
      <c r="E9" s="5">
        <v>67.3</v>
      </c>
      <c r="F9" s="5">
        <v>86.9</v>
      </c>
      <c r="G9" s="4">
        <f t="shared" si="1"/>
        <v>19.600000000000009</v>
      </c>
      <c r="H9" s="5">
        <v>0.38307148474831298</v>
      </c>
      <c r="I9" s="5">
        <v>0.40847798881335401</v>
      </c>
      <c r="J9" s="4">
        <f t="shared" si="2"/>
        <v>2.5406504065041025E-2</v>
      </c>
      <c r="K9" s="5">
        <v>74.609403973509899</v>
      </c>
      <c r="L9" s="5">
        <v>88.615454032712904</v>
      </c>
      <c r="M9" s="4">
        <f t="shared" si="3"/>
        <v>14.006050059203005</v>
      </c>
    </row>
    <row r="10" spans="1:13" ht="15" x14ac:dyDescent="0.2">
      <c r="A10" s="2" t="s">
        <v>14</v>
      </c>
      <c r="B10" s="5">
        <v>89.6</v>
      </c>
      <c r="C10" s="5">
        <v>95.8</v>
      </c>
      <c r="D10" s="4">
        <f t="shared" si="0"/>
        <v>6.2000000000000028</v>
      </c>
      <c r="E10" s="5">
        <v>66.7</v>
      </c>
      <c r="F10" s="5">
        <v>85.1</v>
      </c>
      <c r="G10" s="4">
        <f t="shared" si="1"/>
        <v>18.399999999999991</v>
      </c>
      <c r="H10" s="5">
        <v>0.240390883082059</v>
      </c>
      <c r="I10" s="5">
        <v>0.24837741506859101</v>
      </c>
      <c r="J10" s="4">
        <f t="shared" si="2"/>
        <v>7.9865319865320139E-3</v>
      </c>
      <c r="K10" s="5">
        <v>76.472424824056205</v>
      </c>
      <c r="L10" s="5">
        <v>90.133554449972294</v>
      </c>
      <c r="M10" s="4">
        <f t="shared" si="3"/>
        <v>13.661129625916089</v>
      </c>
    </row>
    <row r="11" spans="1:13" ht="15" x14ac:dyDescent="0.2">
      <c r="A11" s="2" t="s">
        <v>15</v>
      </c>
      <c r="B11" s="5">
        <v>78.3</v>
      </c>
      <c r="C11" s="5">
        <v>84.9</v>
      </c>
      <c r="D11" s="4">
        <f t="shared" si="0"/>
        <v>6.6000000000000085</v>
      </c>
      <c r="E11" s="5">
        <v>54.4</v>
      </c>
      <c r="F11" s="5">
        <v>72</v>
      </c>
      <c r="G11" s="4">
        <f t="shared" si="1"/>
        <v>17.600000000000001</v>
      </c>
      <c r="H11" s="5">
        <v>0.12561953258779701</v>
      </c>
      <c r="I11" s="5">
        <v>0.128823945134314</v>
      </c>
      <c r="J11" s="4">
        <f t="shared" si="2"/>
        <v>3.2044125465169881E-3</v>
      </c>
      <c r="K11" s="5">
        <v>64.197739261492003</v>
      </c>
      <c r="L11" s="5">
        <v>77.919694072657705</v>
      </c>
      <c r="M11" s="4">
        <f t="shared" si="3"/>
        <v>13.721954811165702</v>
      </c>
    </row>
    <row r="12" spans="1:13" ht="15" x14ac:dyDescent="0.2">
      <c r="A12" s="2" t="s">
        <v>16</v>
      </c>
      <c r="B12" s="5">
        <v>90.6</v>
      </c>
      <c r="C12" s="5">
        <v>94.7</v>
      </c>
      <c r="D12" s="4">
        <f t="shared" si="0"/>
        <v>4.1000000000000085</v>
      </c>
      <c r="E12" s="5">
        <v>50.8</v>
      </c>
      <c r="F12" s="5">
        <v>65.3</v>
      </c>
      <c r="G12" s="4">
        <f t="shared" si="1"/>
        <v>14.5</v>
      </c>
      <c r="H12" s="5">
        <v>9.6601212959445196E-2</v>
      </c>
      <c r="I12" s="5">
        <v>9.6757340984425594E-2</v>
      </c>
      <c r="J12" s="4">
        <f t="shared" si="2"/>
        <v>1.5612802498039813E-4</v>
      </c>
      <c r="K12" s="5">
        <v>65.098727015558694</v>
      </c>
      <c r="L12" s="5">
        <v>77.298874999999995</v>
      </c>
      <c r="M12" s="4">
        <f t="shared" si="3"/>
        <v>12.200147984441301</v>
      </c>
    </row>
    <row r="13" spans="1:13" ht="15" x14ac:dyDescent="0.2">
      <c r="A13" s="2" t="s">
        <v>17</v>
      </c>
      <c r="B13" s="5">
        <v>89.9</v>
      </c>
      <c r="C13" s="5">
        <v>93.7</v>
      </c>
      <c r="D13" s="4">
        <f t="shared" si="0"/>
        <v>3.7999999999999972</v>
      </c>
      <c r="E13" s="5">
        <v>68.5</v>
      </c>
      <c r="F13" s="5">
        <v>83.6</v>
      </c>
      <c r="G13" s="4">
        <f t="shared" si="1"/>
        <v>15.099999999999994</v>
      </c>
      <c r="H13" s="5">
        <v>0.51157755499860702</v>
      </c>
      <c r="I13" s="5">
        <v>0.53935533277638503</v>
      </c>
      <c r="J13" s="4">
        <f t="shared" si="2"/>
        <v>2.7777777777778012E-2</v>
      </c>
      <c r="K13" s="5">
        <v>77.754419191919197</v>
      </c>
      <c r="L13" s="5">
        <v>88.362323745064799</v>
      </c>
      <c r="M13" s="4">
        <f t="shared" si="3"/>
        <v>10.607904553145602</v>
      </c>
    </row>
    <row r="14" spans="1:13" ht="15" x14ac:dyDescent="0.2">
      <c r="A14" s="2" t="s">
        <v>18</v>
      </c>
      <c r="B14" s="5">
        <v>86.1</v>
      </c>
      <c r="C14" s="5">
        <v>90.5</v>
      </c>
      <c r="D14" s="4">
        <f t="shared" si="0"/>
        <v>4.4000000000000057</v>
      </c>
      <c r="E14" s="5">
        <v>61.3</v>
      </c>
      <c r="F14" s="5">
        <v>81.900000000000006</v>
      </c>
      <c r="G14" s="4">
        <f t="shared" si="1"/>
        <v>20.600000000000009</v>
      </c>
      <c r="H14" s="5">
        <v>0.156651271875453</v>
      </c>
      <c r="I14" s="5">
        <v>0.165465558495862</v>
      </c>
      <c r="J14" s="4">
        <f t="shared" si="2"/>
        <v>8.8142866204090065E-3</v>
      </c>
      <c r="K14" s="5">
        <v>71.613704206241493</v>
      </c>
      <c r="L14" s="5">
        <v>85.985498839907194</v>
      </c>
      <c r="M14" s="4">
        <f t="shared" si="3"/>
        <v>14.371794633665701</v>
      </c>
    </row>
    <row r="15" spans="1:13" ht="15" x14ac:dyDescent="0.2">
      <c r="A15" s="2" t="s">
        <v>19</v>
      </c>
      <c r="B15" s="5">
        <v>86.2</v>
      </c>
      <c r="C15" s="5">
        <v>94.4</v>
      </c>
      <c r="D15" s="4">
        <f t="shared" si="0"/>
        <v>8.2000000000000028</v>
      </c>
      <c r="E15" s="5">
        <v>61.9</v>
      </c>
      <c r="F15" s="5">
        <v>87.8</v>
      </c>
      <c r="G15" s="4">
        <f t="shared" si="1"/>
        <v>25.9</v>
      </c>
      <c r="H15" s="5">
        <v>0.29324148824148799</v>
      </c>
      <c r="I15" s="5">
        <v>0.31546780546780501</v>
      </c>
      <c r="J15" s="4">
        <f t="shared" si="2"/>
        <v>2.2226317226317016E-2</v>
      </c>
      <c r="K15" s="5">
        <v>72.056448345712298</v>
      </c>
      <c r="L15" s="5">
        <v>90.926743547501303</v>
      </c>
      <c r="M15" s="4">
        <f t="shared" si="3"/>
        <v>18.870295201789006</v>
      </c>
    </row>
    <row r="16" spans="1:13" ht="15" x14ac:dyDescent="0.2">
      <c r="A16" s="2" t="s">
        <v>20</v>
      </c>
      <c r="B16" s="5">
        <v>63.9</v>
      </c>
      <c r="C16" s="5">
        <v>74.099999999999994</v>
      </c>
      <c r="D16" s="4">
        <f t="shared" si="0"/>
        <v>10.199999999999996</v>
      </c>
      <c r="E16" s="5">
        <v>64.400000000000006</v>
      </c>
      <c r="F16" s="5">
        <v>79.900000000000006</v>
      </c>
      <c r="G16" s="4">
        <f t="shared" si="1"/>
        <v>15.5</v>
      </c>
      <c r="H16" s="5">
        <v>0.150601259549136</v>
      </c>
      <c r="I16" s="5">
        <v>0.15076522559851799</v>
      </c>
      <c r="J16" s="4">
        <f t="shared" si="2"/>
        <v>1.6396604938198611E-4</v>
      </c>
      <c r="K16" s="5">
        <v>64.149025720966407</v>
      </c>
      <c r="L16" s="5">
        <v>76.890779220779194</v>
      </c>
      <c r="M16" s="4">
        <f t="shared" si="3"/>
        <v>12.741753499812788</v>
      </c>
    </row>
    <row r="17" spans="1:13" ht="15" x14ac:dyDescent="0.2">
      <c r="A17" s="2" t="s">
        <v>21</v>
      </c>
      <c r="B17" s="5">
        <v>83.7</v>
      </c>
      <c r="C17" s="5">
        <v>89.6</v>
      </c>
      <c r="D17" s="4">
        <f t="shared" si="0"/>
        <v>5.8999999999999915</v>
      </c>
      <c r="E17" s="5">
        <v>67.3</v>
      </c>
      <c r="F17" s="5">
        <v>80.3</v>
      </c>
      <c r="G17" s="4">
        <f t="shared" si="1"/>
        <v>13</v>
      </c>
      <c r="H17" s="5">
        <v>0.18458674908276401</v>
      </c>
      <c r="I17" s="5">
        <v>0.19507301991787199</v>
      </c>
      <c r="J17" s="4">
        <f t="shared" si="2"/>
        <v>1.0486270835107975E-2</v>
      </c>
      <c r="K17" s="5">
        <v>74.609403973509899</v>
      </c>
      <c r="L17" s="5">
        <v>84.695467922307202</v>
      </c>
      <c r="M17" s="4">
        <f t="shared" si="3"/>
        <v>10.086063948797303</v>
      </c>
    </row>
    <row r="18" spans="1:13" ht="15" x14ac:dyDescent="0.2">
      <c r="A18" s="2" t="s">
        <v>22</v>
      </c>
      <c r="B18" s="5">
        <v>86.3</v>
      </c>
      <c r="C18" s="5">
        <v>93.7</v>
      </c>
      <c r="D18" s="4">
        <f t="shared" si="0"/>
        <v>7.4000000000000057</v>
      </c>
      <c r="E18" s="5">
        <v>73</v>
      </c>
      <c r="F18" s="5">
        <v>90.5</v>
      </c>
      <c r="G18" s="4">
        <f t="shared" si="1"/>
        <v>17.5</v>
      </c>
      <c r="H18" s="5">
        <v>0.46408874297223801</v>
      </c>
      <c r="I18" s="5">
        <v>0.48043108455729799</v>
      </c>
      <c r="J18" s="4">
        <f t="shared" si="2"/>
        <v>1.6342341585059983E-2</v>
      </c>
      <c r="K18" s="5">
        <v>79.094789704959098</v>
      </c>
      <c r="L18" s="5">
        <v>92.072204125949995</v>
      </c>
      <c r="M18" s="4">
        <f t="shared" si="3"/>
        <v>12.977414420990897</v>
      </c>
    </row>
    <row r="19" spans="1:13" ht="15" x14ac:dyDescent="0.2">
      <c r="A19" s="2" t="s">
        <v>23</v>
      </c>
      <c r="B19" s="5">
        <v>86</v>
      </c>
      <c r="C19" s="5">
        <v>92.8</v>
      </c>
      <c r="D19" s="4">
        <f t="shared" si="0"/>
        <v>6.7999999999999972</v>
      </c>
      <c r="E19" s="5">
        <v>67.900000000000006</v>
      </c>
      <c r="F19" s="5">
        <v>82.7</v>
      </c>
      <c r="G19" s="4">
        <f t="shared" si="1"/>
        <v>14.799999999999997</v>
      </c>
      <c r="H19" s="5">
        <v>0.32231128978116902</v>
      </c>
      <c r="I19" s="5">
        <v>0.33526570484401702</v>
      </c>
      <c r="J19" s="4">
        <f t="shared" si="2"/>
        <v>1.2954415062848001E-2</v>
      </c>
      <c r="K19" s="5">
        <v>75.885640025990895</v>
      </c>
      <c r="L19" s="5">
        <v>87.459373219373205</v>
      </c>
      <c r="M19" s="4">
        <f t="shared" si="3"/>
        <v>11.57373319338231</v>
      </c>
    </row>
    <row r="20" spans="1:13" ht="15" x14ac:dyDescent="0.2">
      <c r="A20" s="2" t="s">
        <v>24</v>
      </c>
      <c r="B20" s="5">
        <v>94.2</v>
      </c>
      <c r="C20" s="5">
        <v>94.7</v>
      </c>
      <c r="D20" s="4">
        <f t="shared" si="0"/>
        <v>0.5</v>
      </c>
      <c r="E20" s="5">
        <v>61.2</v>
      </c>
      <c r="F20" s="5">
        <v>80.400000000000006</v>
      </c>
      <c r="G20" s="4">
        <f t="shared" si="1"/>
        <v>19.200000000000003</v>
      </c>
      <c r="H20" s="5">
        <v>0.283541822162511</v>
      </c>
      <c r="I20" s="5">
        <v>0.311305667512564</v>
      </c>
      <c r="J20" s="4">
        <f t="shared" si="2"/>
        <v>2.7763845350052996E-2</v>
      </c>
      <c r="K20" s="5">
        <v>74.196138996138998</v>
      </c>
      <c r="L20" s="5">
        <v>86.966076527698405</v>
      </c>
      <c r="M20" s="4">
        <f t="shared" si="3"/>
        <v>12.769937531559407</v>
      </c>
    </row>
    <row r="21" spans="1:13" ht="15" x14ac:dyDescent="0.2">
      <c r="A21" s="2" t="s">
        <v>25</v>
      </c>
      <c r="B21" s="5">
        <v>84.9</v>
      </c>
      <c r="C21" s="5">
        <v>89.6</v>
      </c>
      <c r="D21" s="4">
        <f t="shared" si="0"/>
        <v>4.6999999999999886</v>
      </c>
      <c r="E21" s="5">
        <v>57</v>
      </c>
      <c r="F21" s="5">
        <v>71</v>
      </c>
      <c r="G21" s="4">
        <f t="shared" si="1"/>
        <v>14</v>
      </c>
      <c r="H21" s="5">
        <v>0.168319688754204</v>
      </c>
      <c r="I21" s="5">
        <v>0.17387879445297399</v>
      </c>
      <c r="J21" s="4">
        <f t="shared" si="2"/>
        <v>5.5591056987699949E-3</v>
      </c>
      <c r="K21" s="5">
        <v>68.207188160676495</v>
      </c>
      <c r="L21" s="5">
        <v>79.285127566894801</v>
      </c>
      <c r="M21" s="4">
        <f t="shared" si="3"/>
        <v>11.077939406218306</v>
      </c>
    </row>
    <row r="22" spans="1:13" ht="15" x14ac:dyDescent="0.2">
      <c r="A22" s="2" t="s">
        <v>26</v>
      </c>
      <c r="B22" s="5">
        <v>90.7</v>
      </c>
      <c r="C22" s="5">
        <v>93.1</v>
      </c>
      <c r="D22" s="4">
        <f t="shared" si="0"/>
        <v>2.3999999999999915</v>
      </c>
      <c r="E22" s="5">
        <v>56.6</v>
      </c>
      <c r="F22" s="5">
        <v>80.400000000000006</v>
      </c>
      <c r="G22" s="4">
        <f t="shared" si="1"/>
        <v>23.800000000000004</v>
      </c>
      <c r="H22" s="5">
        <v>0.169172915378272</v>
      </c>
      <c r="I22" s="5">
        <v>0.17882427592249001</v>
      </c>
      <c r="J22" s="4">
        <f t="shared" si="2"/>
        <v>9.6513605442180017E-3</v>
      </c>
      <c r="K22" s="5">
        <v>69.702919212491494</v>
      </c>
      <c r="L22" s="5">
        <v>86.285187319884699</v>
      </c>
      <c r="M22" s="4">
        <f t="shared" si="3"/>
        <v>16.582268107393205</v>
      </c>
    </row>
    <row r="23" spans="1:13" ht="15" x14ac:dyDescent="0.2">
      <c r="A23" s="2" t="s">
        <v>27</v>
      </c>
      <c r="B23" s="5">
        <v>82.1</v>
      </c>
      <c r="C23" s="5">
        <v>90</v>
      </c>
      <c r="D23" s="4">
        <f t="shared" si="0"/>
        <v>7.9000000000000057</v>
      </c>
      <c r="E23" s="5">
        <v>71.3</v>
      </c>
      <c r="F23" s="5">
        <v>85.6</v>
      </c>
      <c r="G23" s="4">
        <f t="shared" si="1"/>
        <v>14.299999999999997</v>
      </c>
      <c r="H23" s="5">
        <v>0.24589527771630301</v>
      </c>
      <c r="I23" s="5">
        <v>0.25829135758463101</v>
      </c>
      <c r="J23" s="4">
        <f t="shared" si="2"/>
        <v>1.2396079868327997E-2</v>
      </c>
      <c r="K23" s="5">
        <v>76.319817470664901</v>
      </c>
      <c r="L23" s="5">
        <v>87.744874715261901</v>
      </c>
      <c r="M23" s="4">
        <f t="shared" si="3"/>
        <v>11.425057244596999</v>
      </c>
    </row>
    <row r="24" spans="1:13" ht="15.75" thickBot="1" x14ac:dyDescent="0.25">
      <c r="A24" s="2" t="s">
        <v>28</v>
      </c>
      <c r="B24" s="5">
        <v>71.3</v>
      </c>
      <c r="C24" s="5">
        <v>86.5</v>
      </c>
      <c r="D24" s="4">
        <f t="shared" si="0"/>
        <v>15.200000000000003</v>
      </c>
      <c r="E24" s="5">
        <v>67.5</v>
      </c>
      <c r="F24" s="5">
        <v>90.1</v>
      </c>
      <c r="G24" s="4">
        <f t="shared" si="1"/>
        <v>22.599999999999994</v>
      </c>
      <c r="H24" s="5">
        <v>0.38706919695291703</v>
      </c>
      <c r="I24" s="5">
        <v>0.402683814893117</v>
      </c>
      <c r="J24" s="4">
        <f t="shared" si="2"/>
        <v>1.5614617940199971E-2</v>
      </c>
      <c r="K24" s="5">
        <v>69.347982708933699</v>
      </c>
      <c r="L24" s="5">
        <v>88.263306908267197</v>
      </c>
      <c r="M24" s="4">
        <f t="shared" si="3"/>
        <v>18.915324199333497</v>
      </c>
    </row>
    <row r="25" spans="1:13" ht="16.5" thickTop="1" thickBot="1" x14ac:dyDescent="0.25">
      <c r="A25" s="3" t="s">
        <v>33</v>
      </c>
      <c r="B25" s="3">
        <f>SUM(B5:B24) / 20</f>
        <v>82.484999999999999</v>
      </c>
      <c r="C25" s="3">
        <f>SUM(C5:C24) / 20</f>
        <v>88.85</v>
      </c>
      <c r="D25" s="3">
        <f>SUM(D5:D24) / 20</f>
        <v>6.3649999999999993</v>
      </c>
      <c r="E25" s="3">
        <f t="shared" ref="E25:M25" si="4">SUM(E5:E24) / 20</f>
        <v>61.079999999999984</v>
      </c>
      <c r="F25" s="3">
        <f t="shared" si="4"/>
        <v>78.499999999999986</v>
      </c>
      <c r="G25" s="3">
        <f t="shared" si="4"/>
        <v>17.419999999999998</v>
      </c>
      <c r="H25" s="3">
        <f t="shared" si="4"/>
        <v>0.24537970663456149</v>
      </c>
      <c r="I25" s="3">
        <f t="shared" si="4"/>
        <v>0.25776427838514226</v>
      </c>
      <c r="J25" s="3">
        <f t="shared" si="4"/>
        <v>1.2384571750580768E-2</v>
      </c>
      <c r="K25" s="3">
        <f t="shared" si="4"/>
        <v>69.358188697397722</v>
      </c>
      <c r="L25" s="3">
        <f t="shared" si="4"/>
        <v>82.632907527877904</v>
      </c>
      <c r="M25" s="3">
        <f t="shared" si="4"/>
        <v>13.274718830480168</v>
      </c>
    </row>
    <row r="26" spans="1:13" ht="15" thickTop="1" x14ac:dyDescent="0.2"/>
  </sheetData>
  <conditionalFormatting sqref="G5:G24 J5:J24 M5:M24 D5:D24">
    <cfRule type="cellIs" dxfId="9" priority="2" operator="lessThan">
      <formula>0</formula>
    </cfRule>
  </conditionalFormatting>
  <conditionalFormatting sqref="G5:G24 J5:J24 M5:M24 D5:D24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4DBF-0349-46DC-A2A1-2CC57DF75BF7}">
  <dimension ref="A2:M26"/>
  <sheetViews>
    <sheetView rightToLeft="1" zoomScale="85" zoomScaleNormal="85" workbookViewId="0"/>
  </sheetViews>
  <sheetFormatPr defaultRowHeight="14.25" x14ac:dyDescent="0.2"/>
  <cols>
    <col min="1" max="1" width="30.5" customWidth="1"/>
    <col min="2" max="2" width="15.375" customWidth="1"/>
    <col min="3" max="3" width="13" customWidth="1"/>
    <col min="4" max="4" width="15.25" customWidth="1"/>
    <col min="5" max="5" width="12.375" customWidth="1"/>
    <col min="6" max="6" width="12.5" customWidth="1"/>
    <col min="7" max="7" width="12.25" customWidth="1"/>
    <col min="8" max="8" width="13.875" customWidth="1"/>
    <col min="9" max="9" width="12.625" customWidth="1"/>
    <col min="10" max="10" width="14.375" customWidth="1"/>
    <col min="11" max="11" width="13.125" customWidth="1"/>
    <col min="12" max="12" width="11.75" customWidth="1"/>
    <col min="13" max="13" width="14.125" customWidth="1"/>
  </cols>
  <sheetData>
    <row r="2" spans="1:13" ht="20.25" x14ac:dyDescent="0.3">
      <c r="D2" s="1" t="s">
        <v>35</v>
      </c>
    </row>
    <row r="4" spans="1:13" ht="15" x14ac:dyDescent="0.2">
      <c r="A4" s="2" t="s">
        <v>1</v>
      </c>
      <c r="B4" s="2" t="s">
        <v>2</v>
      </c>
      <c r="C4" s="2" t="s">
        <v>3</v>
      </c>
      <c r="D4" s="2" t="s">
        <v>29</v>
      </c>
      <c r="E4" s="2" t="s">
        <v>4</v>
      </c>
      <c r="F4" s="2" t="s">
        <v>5</v>
      </c>
      <c r="G4" s="2" t="s">
        <v>30</v>
      </c>
      <c r="H4" s="2" t="s">
        <v>6</v>
      </c>
      <c r="I4" s="2" t="s">
        <v>7</v>
      </c>
      <c r="J4" s="2" t="s">
        <v>31</v>
      </c>
      <c r="K4" s="2" t="s">
        <v>8</v>
      </c>
      <c r="L4" s="2" t="s">
        <v>9</v>
      </c>
      <c r="M4" s="2" t="s">
        <v>32</v>
      </c>
    </row>
    <row r="5" spans="1:13" ht="15" x14ac:dyDescent="0.2">
      <c r="A5" s="2" t="s">
        <v>0</v>
      </c>
      <c r="B5" s="5">
        <v>76.3</v>
      </c>
      <c r="C5" s="5">
        <v>83.8</v>
      </c>
      <c r="D5" s="4">
        <f>SUM(C5,-B5)</f>
        <v>7.5</v>
      </c>
      <c r="E5" s="5">
        <v>53.6</v>
      </c>
      <c r="F5" s="5">
        <v>71.8</v>
      </c>
      <c r="G5" s="4">
        <f>SUM(F5,-E5)</f>
        <v>18.199999999999996</v>
      </c>
      <c r="H5" s="5">
        <v>0.21545818838164599</v>
      </c>
      <c r="I5" s="5">
        <v>0.217013352700895</v>
      </c>
      <c r="J5" s="4">
        <f>SUM(I5,-H5)</f>
        <v>1.5551643192490139E-3</v>
      </c>
      <c r="K5" s="5">
        <v>62.966589684372501</v>
      </c>
      <c r="L5" s="5">
        <v>77.337275064267303</v>
      </c>
      <c r="M5" s="4">
        <f>SUM(L5,-K5)</f>
        <v>14.370685379894802</v>
      </c>
    </row>
    <row r="6" spans="1:13" ht="15" x14ac:dyDescent="0.2">
      <c r="A6" s="2" t="s">
        <v>10</v>
      </c>
      <c r="B6" s="5">
        <v>77.2</v>
      </c>
      <c r="C6" s="5">
        <v>85.6</v>
      </c>
      <c r="D6" s="4">
        <f t="shared" ref="D6:D24" si="0">SUM(C6,-B6)</f>
        <v>8.3999999999999915</v>
      </c>
      <c r="E6" s="5">
        <v>71.8</v>
      </c>
      <c r="F6" s="5">
        <v>90.3</v>
      </c>
      <c r="G6" s="4">
        <f t="shared" ref="G6:G24" si="1">SUM(F6,-E6)</f>
        <v>18.5</v>
      </c>
      <c r="H6" s="5">
        <v>0.19451893128221701</v>
      </c>
      <c r="I6" s="5">
        <v>0.19980783198396099</v>
      </c>
      <c r="J6" s="4">
        <f t="shared" ref="J6:J24" si="2">SUM(I6,-H6)</f>
        <v>5.2889007017439815E-3</v>
      </c>
      <c r="K6" s="5">
        <v>74.4021476510067</v>
      </c>
      <c r="L6" s="5">
        <v>87.887208641273403</v>
      </c>
      <c r="M6" s="4">
        <f t="shared" ref="M6:M24" si="3">SUM(L6,-K6)</f>
        <v>13.485060990266703</v>
      </c>
    </row>
    <row r="7" spans="1:13" ht="15" x14ac:dyDescent="0.2">
      <c r="A7" s="2" t="s">
        <v>11</v>
      </c>
      <c r="B7" s="5">
        <v>90.6</v>
      </c>
      <c r="C7" s="5">
        <v>93</v>
      </c>
      <c r="D7" s="4">
        <f t="shared" si="0"/>
        <v>2.4000000000000057</v>
      </c>
      <c r="E7" s="5">
        <v>67.8</v>
      </c>
      <c r="F7" s="5">
        <v>84.2</v>
      </c>
      <c r="G7" s="4">
        <f t="shared" si="1"/>
        <v>16.400000000000006</v>
      </c>
      <c r="H7" s="5">
        <v>0.30585071932898</v>
      </c>
      <c r="I7" s="5">
        <v>0.315579275796667</v>
      </c>
      <c r="J7" s="4">
        <f t="shared" si="2"/>
        <v>9.7285564676869996E-3</v>
      </c>
      <c r="K7" s="6">
        <v>77.559090909090898</v>
      </c>
      <c r="L7" s="5">
        <v>88.381489841986394</v>
      </c>
      <c r="M7" s="4">
        <f t="shared" si="3"/>
        <v>10.822398932895496</v>
      </c>
    </row>
    <row r="8" spans="1:13" ht="15" x14ac:dyDescent="0.2">
      <c r="A8" s="2" t="s">
        <v>12</v>
      </c>
      <c r="B8" s="5">
        <v>58.1</v>
      </c>
      <c r="C8" s="5">
        <v>62.7</v>
      </c>
      <c r="D8" s="4">
        <f t="shared" si="0"/>
        <v>4.6000000000000014</v>
      </c>
      <c r="E8" s="5">
        <v>11.3</v>
      </c>
      <c r="F8" s="5">
        <v>18.5</v>
      </c>
      <c r="G8" s="4">
        <f t="shared" si="1"/>
        <v>7.1999999999999993</v>
      </c>
      <c r="H8" s="5">
        <v>9.0259228557100901E-3</v>
      </c>
      <c r="I8" s="5">
        <v>9.0259228557100901E-3</v>
      </c>
      <c r="J8" s="4">
        <f t="shared" si="2"/>
        <v>0</v>
      </c>
      <c r="K8" s="5">
        <v>18.920172910662799</v>
      </c>
      <c r="L8" s="5">
        <v>28.5701970443349</v>
      </c>
      <c r="M8" s="4">
        <f t="shared" si="3"/>
        <v>9.6500241336721011</v>
      </c>
    </row>
    <row r="9" spans="1:13" ht="15" x14ac:dyDescent="0.2">
      <c r="A9" s="2" t="s">
        <v>13</v>
      </c>
      <c r="B9" s="5">
        <v>83.7</v>
      </c>
      <c r="C9" s="5">
        <v>90.1</v>
      </c>
      <c r="D9" s="4">
        <f t="shared" si="0"/>
        <v>6.3999999999999915</v>
      </c>
      <c r="E9" s="5">
        <v>67.3</v>
      </c>
      <c r="F9" s="5">
        <v>86.8</v>
      </c>
      <c r="G9" s="4">
        <f t="shared" si="1"/>
        <v>19.5</v>
      </c>
      <c r="H9" s="5">
        <v>0.38307148474831298</v>
      </c>
      <c r="I9" s="5">
        <v>0.39464717193375698</v>
      </c>
      <c r="J9" s="4">
        <f t="shared" si="2"/>
        <v>1.1575687185443995E-2</v>
      </c>
      <c r="K9" s="5">
        <v>74.609403973509899</v>
      </c>
      <c r="L9" s="5">
        <v>89.764261931187505</v>
      </c>
      <c r="M9" s="4">
        <f t="shared" si="3"/>
        <v>15.154857957677606</v>
      </c>
    </row>
    <row r="10" spans="1:13" ht="15" x14ac:dyDescent="0.2">
      <c r="A10" s="2" t="s">
        <v>14</v>
      </c>
      <c r="B10" s="5">
        <v>89.6</v>
      </c>
      <c r="C10" s="5">
        <v>95.6</v>
      </c>
      <c r="D10" s="4">
        <f t="shared" si="0"/>
        <v>6</v>
      </c>
      <c r="E10" s="5">
        <v>66.7</v>
      </c>
      <c r="F10" s="5">
        <v>84.6</v>
      </c>
      <c r="G10" s="4">
        <f t="shared" si="1"/>
        <v>17.899999999999991</v>
      </c>
      <c r="H10" s="5">
        <v>0.240390883082059</v>
      </c>
      <c r="I10" s="5">
        <v>0.24528828197945801</v>
      </c>
      <c r="J10" s="4">
        <f t="shared" si="2"/>
        <v>4.8973988973990135E-3</v>
      </c>
      <c r="K10" s="5">
        <v>76.472424824056205</v>
      </c>
      <c r="L10" s="5">
        <v>90.133554449972294</v>
      </c>
      <c r="M10" s="4">
        <f t="shared" si="3"/>
        <v>13.661129625916089</v>
      </c>
    </row>
    <row r="11" spans="1:13" ht="15" x14ac:dyDescent="0.2">
      <c r="A11" s="2" t="s">
        <v>15</v>
      </c>
      <c r="B11" s="5">
        <v>78.3</v>
      </c>
      <c r="C11" s="5">
        <v>84.7</v>
      </c>
      <c r="D11" s="4">
        <f t="shared" si="0"/>
        <v>6.4000000000000057</v>
      </c>
      <c r="E11" s="5">
        <v>54.4</v>
      </c>
      <c r="F11" s="5">
        <v>71.7</v>
      </c>
      <c r="G11" s="4">
        <f t="shared" si="1"/>
        <v>17.300000000000004</v>
      </c>
      <c r="H11" s="5">
        <v>0.12561953258779701</v>
      </c>
      <c r="I11" s="5">
        <v>0.128656218124482</v>
      </c>
      <c r="J11" s="4">
        <f>SUM(I11,-H11)</f>
        <v>3.0366855366849854E-3</v>
      </c>
      <c r="K11" s="5">
        <v>64.197739261492003</v>
      </c>
      <c r="L11" s="5">
        <v>77.6597186700767</v>
      </c>
      <c r="M11" s="4">
        <f t="shared" si="3"/>
        <v>13.461979408584696</v>
      </c>
    </row>
    <row r="12" spans="1:13" ht="15" x14ac:dyDescent="0.2">
      <c r="A12" s="2" t="s">
        <v>16</v>
      </c>
      <c r="B12" s="5">
        <v>90.6</v>
      </c>
      <c r="C12" s="5">
        <v>94.7</v>
      </c>
      <c r="D12" s="4">
        <f t="shared" si="0"/>
        <v>4.1000000000000085</v>
      </c>
      <c r="E12" s="5">
        <v>50.8</v>
      </c>
      <c r="F12" s="5">
        <v>65.5</v>
      </c>
      <c r="G12" s="4">
        <f t="shared" si="1"/>
        <v>14.700000000000003</v>
      </c>
      <c r="H12" s="5">
        <v>9.6601212959445196E-2</v>
      </c>
      <c r="I12" s="5">
        <v>9.7477181253446205E-2</v>
      </c>
      <c r="J12" s="4">
        <f t="shared" si="2"/>
        <v>8.7596829400100884E-4</v>
      </c>
      <c r="K12" s="5">
        <v>65.098727015558694</v>
      </c>
      <c r="L12" s="5">
        <v>77.438826466916296</v>
      </c>
      <c r="M12" s="4">
        <f t="shared" si="3"/>
        <v>12.340099451357602</v>
      </c>
    </row>
    <row r="13" spans="1:13" ht="15" x14ac:dyDescent="0.2">
      <c r="A13" s="2" t="s">
        <v>17</v>
      </c>
      <c r="B13" s="5">
        <v>89.9</v>
      </c>
      <c r="C13" s="5">
        <v>93.8</v>
      </c>
      <c r="D13" s="4">
        <f t="shared" si="0"/>
        <v>3.8999999999999915</v>
      </c>
      <c r="E13" s="5">
        <v>68.5</v>
      </c>
      <c r="F13" s="5">
        <v>83.8</v>
      </c>
      <c r="G13" s="4">
        <f t="shared" si="1"/>
        <v>15.299999999999997</v>
      </c>
      <c r="H13" s="5">
        <v>0.51157755499860702</v>
      </c>
      <c r="I13" s="5">
        <v>0.53238652186020596</v>
      </c>
      <c r="J13" s="4">
        <f t="shared" si="2"/>
        <v>2.0808966861598943E-2</v>
      </c>
      <c r="K13" s="5">
        <v>77.754419191919197</v>
      </c>
      <c r="L13" s="5">
        <v>88.518468468468399</v>
      </c>
      <c r="M13" s="4">
        <f t="shared" si="3"/>
        <v>10.764049276549201</v>
      </c>
    </row>
    <row r="14" spans="1:13" ht="15" x14ac:dyDescent="0.2">
      <c r="A14" s="2" t="s">
        <v>18</v>
      </c>
      <c r="B14" s="5">
        <v>86.1</v>
      </c>
      <c r="C14" s="5">
        <v>90.5</v>
      </c>
      <c r="D14" s="4">
        <f t="shared" si="0"/>
        <v>4.4000000000000057</v>
      </c>
      <c r="E14" s="5">
        <v>61.3</v>
      </c>
      <c r="F14" s="5">
        <v>82.1</v>
      </c>
      <c r="G14" s="4">
        <f t="shared" si="1"/>
        <v>20.799999999999997</v>
      </c>
      <c r="H14" s="5">
        <v>0.156651271875453</v>
      </c>
      <c r="I14" s="5">
        <v>0.16440839570400501</v>
      </c>
      <c r="J14" s="4">
        <f t="shared" si="2"/>
        <v>7.7571238285520094E-3</v>
      </c>
      <c r="K14" s="5">
        <v>71.613704206241493</v>
      </c>
      <c r="L14" s="5">
        <v>86.095596755504005</v>
      </c>
      <c r="M14" s="4">
        <f t="shared" si="3"/>
        <v>14.481892549262511</v>
      </c>
    </row>
    <row r="15" spans="1:13" ht="15" x14ac:dyDescent="0.2">
      <c r="A15" s="2" t="s">
        <v>19</v>
      </c>
      <c r="B15" s="5">
        <v>86.2</v>
      </c>
      <c r="C15" s="5">
        <v>93.8</v>
      </c>
      <c r="D15" s="4">
        <f t="shared" si="0"/>
        <v>7.5999999999999943</v>
      </c>
      <c r="E15" s="5">
        <v>61.9</v>
      </c>
      <c r="F15" s="5">
        <v>86.7</v>
      </c>
      <c r="G15" s="4">
        <f t="shared" si="1"/>
        <v>24.800000000000004</v>
      </c>
      <c r="H15" s="5">
        <v>0.29324148824148799</v>
      </c>
      <c r="I15" s="5">
        <v>0.29942767442767398</v>
      </c>
      <c r="J15" s="4">
        <f t="shared" si="2"/>
        <v>6.1861861861859935E-3</v>
      </c>
      <c r="K15" s="5">
        <v>72.056448345712298</v>
      </c>
      <c r="L15" s="5">
        <v>90.110360110803299</v>
      </c>
      <c r="M15" s="4">
        <f t="shared" si="3"/>
        <v>18.053911765091001</v>
      </c>
    </row>
    <row r="16" spans="1:13" ht="15" x14ac:dyDescent="0.2">
      <c r="A16" s="2" t="s">
        <v>20</v>
      </c>
      <c r="B16" s="5">
        <v>63.9</v>
      </c>
      <c r="C16" s="5">
        <v>74.099999999999994</v>
      </c>
      <c r="D16" s="4">
        <f t="shared" si="0"/>
        <v>10.199999999999996</v>
      </c>
      <c r="E16" s="5">
        <v>64.400000000000006</v>
      </c>
      <c r="F16" s="5">
        <v>80</v>
      </c>
      <c r="G16" s="4">
        <f t="shared" si="1"/>
        <v>15.599999999999994</v>
      </c>
      <c r="H16" s="5">
        <v>0.150601259549136</v>
      </c>
      <c r="I16" s="5">
        <v>0.153407412523794</v>
      </c>
      <c r="J16" s="4">
        <f t="shared" si="2"/>
        <v>2.8061529746579994E-3</v>
      </c>
      <c r="K16" s="5">
        <v>64.149025720966407</v>
      </c>
      <c r="L16" s="5">
        <v>76.937053861129101</v>
      </c>
      <c r="M16" s="4">
        <f t="shared" si="3"/>
        <v>12.788028140162695</v>
      </c>
    </row>
    <row r="17" spans="1:13" ht="15" x14ac:dyDescent="0.2">
      <c r="A17" s="2" t="s">
        <v>21</v>
      </c>
      <c r="B17" s="5">
        <v>83.7</v>
      </c>
      <c r="C17" s="5">
        <v>89.4</v>
      </c>
      <c r="D17" s="4">
        <f t="shared" si="0"/>
        <v>5.7000000000000028</v>
      </c>
      <c r="E17" s="5">
        <v>67.3</v>
      </c>
      <c r="F17" s="5">
        <v>79.8</v>
      </c>
      <c r="G17" s="4">
        <f t="shared" si="1"/>
        <v>12.5</v>
      </c>
      <c r="H17" s="5">
        <v>0.18458674908276401</v>
      </c>
      <c r="I17" s="5">
        <v>0.18961407177692199</v>
      </c>
      <c r="J17" s="4">
        <f t="shared" si="2"/>
        <v>5.0273226941579818E-3</v>
      </c>
      <c r="K17" s="5">
        <v>74.609403973509899</v>
      </c>
      <c r="L17" s="5">
        <v>84.327659574468001</v>
      </c>
      <c r="M17" s="4">
        <f t="shared" si="3"/>
        <v>9.718255600958102</v>
      </c>
    </row>
    <row r="18" spans="1:13" ht="15" x14ac:dyDescent="0.2">
      <c r="A18" s="2" t="s">
        <v>22</v>
      </c>
      <c r="B18" s="5">
        <v>86.3</v>
      </c>
      <c r="C18" s="5">
        <v>93.4</v>
      </c>
      <c r="D18" s="4">
        <f t="shared" si="0"/>
        <v>7.1000000000000085</v>
      </c>
      <c r="E18" s="5">
        <v>73</v>
      </c>
      <c r="F18" s="5">
        <v>90.4</v>
      </c>
      <c r="G18" s="4">
        <f t="shared" si="1"/>
        <v>17.400000000000006</v>
      </c>
      <c r="H18" s="5">
        <v>0.46408874297223801</v>
      </c>
      <c r="I18" s="5">
        <v>0.469737948136006</v>
      </c>
      <c r="J18" s="4">
        <f t="shared" si="2"/>
        <v>5.6492051637679896E-3</v>
      </c>
      <c r="K18" s="5">
        <v>79.094789704959098</v>
      </c>
      <c r="L18" s="5">
        <v>91.875516866158804</v>
      </c>
      <c r="M18" s="4">
        <f t="shared" si="3"/>
        <v>12.780727161199707</v>
      </c>
    </row>
    <row r="19" spans="1:13" ht="15" x14ac:dyDescent="0.2">
      <c r="A19" s="2" t="s">
        <v>23</v>
      </c>
      <c r="B19" s="5">
        <v>86</v>
      </c>
      <c r="C19" s="5">
        <v>92.6</v>
      </c>
      <c r="D19" s="4">
        <f t="shared" si="0"/>
        <v>6.5999999999999943</v>
      </c>
      <c r="E19" s="5">
        <v>67.900000000000006</v>
      </c>
      <c r="F19" s="5">
        <v>82.3</v>
      </c>
      <c r="G19" s="4">
        <f t="shared" si="1"/>
        <v>14.399999999999991</v>
      </c>
      <c r="H19" s="5">
        <v>0.32231128978116902</v>
      </c>
      <c r="I19" s="5">
        <v>0.32739135028291599</v>
      </c>
      <c r="J19" s="4">
        <f t="shared" si="2"/>
        <v>5.0800605017469747E-3</v>
      </c>
      <c r="K19" s="5">
        <v>75.885640025990895</v>
      </c>
      <c r="L19" s="5">
        <v>87.146712407089694</v>
      </c>
      <c r="M19" s="4">
        <f t="shared" si="3"/>
        <v>11.261072381098799</v>
      </c>
    </row>
    <row r="20" spans="1:13" ht="15" x14ac:dyDescent="0.2">
      <c r="A20" s="2" t="s">
        <v>24</v>
      </c>
      <c r="B20" s="5">
        <v>94.2</v>
      </c>
      <c r="C20" s="5">
        <v>94.6</v>
      </c>
      <c r="D20" s="4">
        <f t="shared" si="0"/>
        <v>0.39999999999999147</v>
      </c>
      <c r="E20" s="5">
        <v>61.2</v>
      </c>
      <c r="F20" s="5">
        <v>79.5</v>
      </c>
      <c r="G20" s="4">
        <f t="shared" si="1"/>
        <v>18.299999999999997</v>
      </c>
      <c r="H20" s="5">
        <v>0.283541822162511</v>
      </c>
      <c r="I20" s="5">
        <v>0.29354978354978301</v>
      </c>
      <c r="J20" s="4">
        <f t="shared" si="2"/>
        <v>1.0007961387272002E-2</v>
      </c>
      <c r="K20" s="5">
        <v>74.196138996138998</v>
      </c>
      <c r="L20" s="5">
        <v>86.395175186674294</v>
      </c>
      <c r="M20" s="4">
        <f t="shared" si="3"/>
        <v>12.199036190535296</v>
      </c>
    </row>
    <row r="21" spans="1:13" ht="15" x14ac:dyDescent="0.2">
      <c r="A21" s="2" t="s">
        <v>25</v>
      </c>
      <c r="B21" s="5">
        <v>84.9</v>
      </c>
      <c r="C21" s="5">
        <v>89.3</v>
      </c>
      <c r="D21" s="4">
        <f>SUM(C21,-B21)</f>
        <v>4.3999999999999915</v>
      </c>
      <c r="E21" s="5">
        <v>57</v>
      </c>
      <c r="F21" s="5">
        <v>70.400000000000006</v>
      </c>
      <c r="G21" s="4">
        <f t="shared" si="1"/>
        <v>13.400000000000006</v>
      </c>
      <c r="H21" s="5">
        <v>0.168319688754204</v>
      </c>
      <c r="I21" s="5">
        <v>0.17098883835072801</v>
      </c>
      <c r="J21" s="4">
        <f t="shared" si="2"/>
        <v>2.6691495965240064E-3</v>
      </c>
      <c r="K21" s="5">
        <v>68.207188160676495</v>
      </c>
      <c r="L21" s="5">
        <v>78.731621790857801</v>
      </c>
      <c r="M21" s="4">
        <f t="shared" si="3"/>
        <v>10.524433630181306</v>
      </c>
    </row>
    <row r="22" spans="1:13" ht="15" x14ac:dyDescent="0.2">
      <c r="A22" s="2" t="s">
        <v>26</v>
      </c>
      <c r="B22" s="5">
        <v>90.7</v>
      </c>
      <c r="C22" s="5">
        <v>92.7</v>
      </c>
      <c r="D22" s="4">
        <f>SUM(C22,-B22)</f>
        <v>2</v>
      </c>
      <c r="E22" s="5">
        <v>56.6</v>
      </c>
      <c r="F22" s="5">
        <v>80.400000000000006</v>
      </c>
      <c r="G22" s="4">
        <f t="shared" si="1"/>
        <v>23.800000000000004</v>
      </c>
      <c r="H22" s="5">
        <v>0.169172915378272</v>
      </c>
      <c r="I22" s="5">
        <v>0.17882427592249001</v>
      </c>
      <c r="J22" s="4">
        <f t="shared" si="2"/>
        <v>9.6513605442180017E-3</v>
      </c>
      <c r="K22" s="5">
        <v>69.702919212491494</v>
      </c>
      <c r="L22" s="5">
        <v>86.285187319884699</v>
      </c>
      <c r="M22" s="4">
        <f t="shared" si="3"/>
        <v>16.582268107393205</v>
      </c>
    </row>
    <row r="23" spans="1:13" ht="15" x14ac:dyDescent="0.2">
      <c r="A23" s="2" t="s">
        <v>27</v>
      </c>
      <c r="B23" s="5">
        <v>82.1</v>
      </c>
      <c r="C23" s="5">
        <v>89.7</v>
      </c>
      <c r="D23" s="4">
        <f t="shared" si="0"/>
        <v>7.6000000000000085</v>
      </c>
      <c r="E23" s="5">
        <v>71.3</v>
      </c>
      <c r="F23" s="5">
        <v>85</v>
      </c>
      <c r="G23" s="4">
        <f t="shared" si="1"/>
        <v>13.700000000000003</v>
      </c>
      <c r="H23" s="5">
        <v>0.24589527771630301</v>
      </c>
      <c r="I23" s="5">
        <v>0.252260986475629</v>
      </c>
      <c r="J23" s="4">
        <f t="shared" si="2"/>
        <v>6.3657087593259887E-3</v>
      </c>
      <c r="K23" s="5">
        <v>76.319817470664901</v>
      </c>
      <c r="L23" s="5">
        <v>87.286777332570097</v>
      </c>
      <c r="M23" s="4">
        <f t="shared" si="3"/>
        <v>10.966959861905195</v>
      </c>
    </row>
    <row r="24" spans="1:13" ht="15.75" thickBot="1" x14ac:dyDescent="0.25">
      <c r="A24" s="2" t="s">
        <v>28</v>
      </c>
      <c r="B24" s="5">
        <v>71.3</v>
      </c>
      <c r="C24" s="5">
        <v>85.8</v>
      </c>
      <c r="D24" s="4">
        <f t="shared" si="0"/>
        <v>14.5</v>
      </c>
      <c r="E24" s="5">
        <v>67.5</v>
      </c>
      <c r="F24" s="5">
        <v>90</v>
      </c>
      <c r="G24" s="4">
        <f t="shared" si="1"/>
        <v>22.5</v>
      </c>
      <c r="H24" s="5">
        <v>0.38706919695291703</v>
      </c>
      <c r="I24" s="5">
        <v>0.399546668561716</v>
      </c>
      <c r="J24" s="4">
        <f t="shared" si="2"/>
        <v>1.2477471608798973E-2</v>
      </c>
      <c r="K24" s="5">
        <v>69.347982708933699</v>
      </c>
      <c r="L24" s="5">
        <v>87.849829351535803</v>
      </c>
      <c r="M24" s="4">
        <f t="shared" si="3"/>
        <v>18.501846642602104</v>
      </c>
    </row>
    <row r="25" spans="1:13" ht="16.5" thickTop="1" thickBot="1" x14ac:dyDescent="0.25">
      <c r="A25" s="3" t="s">
        <v>33</v>
      </c>
      <c r="B25" s="3">
        <f>SUM(B5:B24) / 20</f>
        <v>82.484999999999999</v>
      </c>
      <c r="C25" s="3">
        <f>SUM(C5:C24) / 20</f>
        <v>88.49499999999999</v>
      </c>
      <c r="D25" s="3">
        <f>SUM(D5:D24) / 20</f>
        <v>6.01</v>
      </c>
      <c r="E25" s="3">
        <f t="shared" ref="E25:M25" si="4">SUM(E5:E24) / 20</f>
        <v>61.079999999999984</v>
      </c>
      <c r="F25" s="3">
        <f t="shared" si="4"/>
        <v>78.190000000000012</v>
      </c>
      <c r="G25" s="3">
        <f t="shared" si="4"/>
        <v>17.110000000000003</v>
      </c>
      <c r="H25" s="3">
        <f t="shared" si="4"/>
        <v>0.24537970663456149</v>
      </c>
      <c r="I25" s="3">
        <f t="shared" si="4"/>
        <v>0.25195195821001221</v>
      </c>
      <c r="J25" s="3">
        <f t="shared" si="4"/>
        <v>6.5722515754507941E-3</v>
      </c>
      <c r="K25" s="3">
        <f t="shared" si="4"/>
        <v>69.358188697397722</v>
      </c>
      <c r="L25" s="3">
        <f t="shared" si="4"/>
        <v>82.436624556757948</v>
      </c>
      <c r="M25" s="3">
        <f t="shared" si="4"/>
        <v>13.078435859360212</v>
      </c>
    </row>
    <row r="26" spans="1:13" ht="15" thickTop="1" x14ac:dyDescent="0.2"/>
  </sheetData>
  <conditionalFormatting sqref="G5:G24 J5:J24 M5:M24 D5:D24">
    <cfRule type="cellIs" dxfId="7" priority="2" operator="lessThan">
      <formula>0</formula>
    </cfRule>
  </conditionalFormatting>
  <conditionalFormatting sqref="G5:G24 J5:J24 M5:M24 D5:D24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467A-B9D5-49B4-98E9-36749A248B73}">
  <dimension ref="A2:M26"/>
  <sheetViews>
    <sheetView rightToLeft="1" zoomScale="85" zoomScaleNormal="85" workbookViewId="0">
      <selection activeCell="F19" sqref="F19"/>
    </sheetView>
  </sheetViews>
  <sheetFormatPr defaultRowHeight="14.25" x14ac:dyDescent="0.2"/>
  <cols>
    <col min="1" max="1" width="30.5" customWidth="1"/>
    <col min="2" max="2" width="15.375" customWidth="1"/>
    <col min="3" max="3" width="13" customWidth="1"/>
    <col min="4" max="4" width="15.25" customWidth="1"/>
    <col min="5" max="5" width="12.375" customWidth="1"/>
    <col min="6" max="6" width="12.5" customWidth="1"/>
    <col min="7" max="7" width="12.25" customWidth="1"/>
    <col min="8" max="8" width="13.875" customWidth="1"/>
    <col min="9" max="9" width="12.625" customWidth="1"/>
    <col min="10" max="10" width="14.375" customWidth="1"/>
    <col min="11" max="11" width="13.125" customWidth="1"/>
    <col min="12" max="12" width="11.75" customWidth="1"/>
    <col min="13" max="13" width="14.125" customWidth="1"/>
  </cols>
  <sheetData>
    <row r="2" spans="1:13" ht="20.25" x14ac:dyDescent="0.3">
      <c r="D2" s="1" t="s">
        <v>36</v>
      </c>
    </row>
    <row r="4" spans="1:13" ht="15" x14ac:dyDescent="0.2">
      <c r="A4" s="2" t="s">
        <v>1</v>
      </c>
      <c r="B4" s="2" t="s">
        <v>2</v>
      </c>
      <c r="C4" s="2" t="s">
        <v>3</v>
      </c>
      <c r="D4" s="2" t="s">
        <v>29</v>
      </c>
      <c r="E4" s="2" t="s">
        <v>4</v>
      </c>
      <c r="F4" s="2" t="s">
        <v>5</v>
      </c>
      <c r="G4" s="2" t="s">
        <v>30</v>
      </c>
      <c r="H4" s="2" t="s">
        <v>6</v>
      </c>
      <c r="I4" s="2" t="s">
        <v>7</v>
      </c>
      <c r="J4" s="2" t="s">
        <v>31</v>
      </c>
      <c r="K4" s="2" t="s">
        <v>8</v>
      </c>
      <c r="L4" s="2" t="s">
        <v>9</v>
      </c>
      <c r="M4" s="2" t="s">
        <v>32</v>
      </c>
    </row>
    <row r="5" spans="1:13" ht="15" x14ac:dyDescent="0.2">
      <c r="A5" s="2" t="s">
        <v>0</v>
      </c>
      <c r="B5" s="5">
        <v>76.3</v>
      </c>
      <c r="C5" s="5">
        <v>85.1</v>
      </c>
      <c r="D5" s="4">
        <f>SUM(C5,-B5)</f>
        <v>8.7999999999999972</v>
      </c>
      <c r="E5" s="5">
        <v>53.6</v>
      </c>
      <c r="F5" s="5">
        <v>81.5</v>
      </c>
      <c r="G5" s="4">
        <f>SUM(F5,-E5)</f>
        <v>27.9</v>
      </c>
      <c r="H5" s="5">
        <v>0.21545818838164599</v>
      </c>
      <c r="I5" s="5">
        <v>0.297378191977405</v>
      </c>
      <c r="J5" s="4">
        <f>SUM(I5,-H5)</f>
        <v>8.1920003595759017E-2</v>
      </c>
      <c r="K5" s="5">
        <v>62.966589684372501</v>
      </c>
      <c r="L5" s="5">
        <v>83.261104441776695</v>
      </c>
      <c r="M5" s="4">
        <f>SUM(L5,-K5)</f>
        <v>20.294514757404194</v>
      </c>
    </row>
    <row r="6" spans="1:13" ht="15" x14ac:dyDescent="0.2">
      <c r="A6" s="2" t="s">
        <v>10</v>
      </c>
      <c r="B6" s="5">
        <v>77.2</v>
      </c>
      <c r="C6" s="5">
        <v>82.6</v>
      </c>
      <c r="D6" s="4">
        <f t="shared" ref="D6:D24" si="0">SUM(C6,-B6)</f>
        <v>5.3999999999999915</v>
      </c>
      <c r="E6" s="5">
        <v>71.8</v>
      </c>
      <c r="F6" s="5">
        <v>91.4</v>
      </c>
      <c r="G6" s="4">
        <f t="shared" ref="G6:G24" si="1">SUM(F6,-E6)</f>
        <v>19.600000000000009</v>
      </c>
      <c r="H6" s="5">
        <v>0.19451893128221701</v>
      </c>
      <c r="I6" s="5">
        <v>0.214538738604442</v>
      </c>
      <c r="J6" s="4">
        <f t="shared" ref="J6:J24" si="2">SUM(I6,-H6)</f>
        <v>2.0019807322224997E-2</v>
      </c>
      <c r="K6" s="5">
        <v>74.4021476510067</v>
      </c>
      <c r="L6" s="5">
        <v>86.777471264367804</v>
      </c>
      <c r="M6" s="4">
        <f t="shared" ref="M6:M24" si="3">SUM(L6,-K6)</f>
        <v>12.375323613361104</v>
      </c>
    </row>
    <row r="7" spans="1:13" ht="15" x14ac:dyDescent="0.2">
      <c r="A7" s="2" t="s">
        <v>11</v>
      </c>
      <c r="B7" s="5">
        <v>90.6</v>
      </c>
      <c r="C7" s="5">
        <v>90</v>
      </c>
      <c r="D7" s="4">
        <f t="shared" si="0"/>
        <v>-0.59999999999999432</v>
      </c>
      <c r="E7" s="5">
        <v>67.8</v>
      </c>
      <c r="F7" s="5">
        <v>85.4</v>
      </c>
      <c r="G7" s="4">
        <f t="shared" si="1"/>
        <v>17.600000000000009</v>
      </c>
      <c r="H7" s="5">
        <v>0.30585071932898</v>
      </c>
      <c r="I7" s="5">
        <v>0.345761629674673</v>
      </c>
      <c r="J7" s="4">
        <f t="shared" si="2"/>
        <v>3.9910910345692996E-2</v>
      </c>
      <c r="K7" s="6">
        <v>77.559090909090898</v>
      </c>
      <c r="L7" s="5">
        <v>87.639680729760499</v>
      </c>
      <c r="M7" s="4">
        <f t="shared" si="3"/>
        <v>10.080589820669601</v>
      </c>
    </row>
    <row r="8" spans="1:13" ht="15" x14ac:dyDescent="0.2">
      <c r="A8" s="2" t="s">
        <v>12</v>
      </c>
      <c r="B8" s="5">
        <v>58.1</v>
      </c>
      <c r="C8" s="5">
        <v>65.3</v>
      </c>
      <c r="D8" s="4">
        <f t="shared" si="0"/>
        <v>7.1999999999999957</v>
      </c>
      <c r="E8" s="5">
        <v>11.3</v>
      </c>
      <c r="F8" s="5">
        <v>18.5</v>
      </c>
      <c r="G8" s="4">
        <f t="shared" si="1"/>
        <v>7.1999999999999993</v>
      </c>
      <c r="H8" s="5">
        <v>9.0259228557100901E-3</v>
      </c>
      <c r="I8" s="5">
        <v>1.3711583924349799E-2</v>
      </c>
      <c r="J8" s="4">
        <f t="shared" si="2"/>
        <v>4.6856610686397092E-3</v>
      </c>
      <c r="K8" s="5">
        <v>18.920172910662799</v>
      </c>
      <c r="L8" s="5">
        <v>28.8317422434367</v>
      </c>
      <c r="M8" s="4">
        <f t="shared" si="3"/>
        <v>9.911569332773901</v>
      </c>
    </row>
    <row r="9" spans="1:13" ht="15" x14ac:dyDescent="0.2">
      <c r="A9" s="2" t="s">
        <v>13</v>
      </c>
      <c r="B9" s="5">
        <v>83.7</v>
      </c>
      <c r="C9" s="5">
        <v>87</v>
      </c>
      <c r="D9" s="4">
        <f t="shared" si="0"/>
        <v>3.2999999999999972</v>
      </c>
      <c r="E9" s="5">
        <v>67.3</v>
      </c>
      <c r="F9" s="5">
        <v>88.3</v>
      </c>
      <c r="G9" s="4">
        <f t="shared" si="1"/>
        <v>21</v>
      </c>
      <c r="H9" s="5">
        <v>0.38307148474831298</v>
      </c>
      <c r="I9" s="5">
        <v>0.45656660976782898</v>
      </c>
      <c r="J9" s="4">
        <f t="shared" si="2"/>
        <v>7.3495125019515994E-2</v>
      </c>
      <c r="K9" s="5">
        <v>74.609403973509899</v>
      </c>
      <c r="L9" s="5">
        <v>87.645179691956599</v>
      </c>
      <c r="M9" s="4">
        <f t="shared" si="3"/>
        <v>13.0357757184467</v>
      </c>
    </row>
    <row r="10" spans="1:13" ht="15" x14ac:dyDescent="0.2">
      <c r="A10" s="2" t="s">
        <v>14</v>
      </c>
      <c r="B10" s="5">
        <v>89.6</v>
      </c>
      <c r="C10" s="5">
        <v>87.1</v>
      </c>
      <c r="D10" s="4">
        <f t="shared" si="0"/>
        <v>-2.5</v>
      </c>
      <c r="E10" s="5">
        <v>66.7</v>
      </c>
      <c r="F10" s="5">
        <v>85.4</v>
      </c>
      <c r="G10" s="4">
        <f t="shared" si="1"/>
        <v>18.700000000000003</v>
      </c>
      <c r="H10" s="5">
        <v>0.240390883082059</v>
      </c>
      <c r="I10" s="5">
        <v>0.25334206534206499</v>
      </c>
      <c r="J10" s="4">
        <f t="shared" si="2"/>
        <v>1.2951182260005994E-2</v>
      </c>
      <c r="K10" s="5">
        <v>76.472424824056205</v>
      </c>
      <c r="L10" s="5">
        <v>86.241623188405796</v>
      </c>
      <c r="M10" s="4">
        <f t="shared" si="3"/>
        <v>9.7691983643495917</v>
      </c>
    </row>
    <row r="11" spans="1:13" ht="15" x14ac:dyDescent="0.2">
      <c r="A11" s="2" t="s">
        <v>15</v>
      </c>
      <c r="B11" s="5">
        <v>78.3</v>
      </c>
      <c r="C11" s="5">
        <v>83.5</v>
      </c>
      <c r="D11" s="4">
        <f t="shared" si="0"/>
        <v>5.2000000000000028</v>
      </c>
      <c r="E11" s="5">
        <v>54.4</v>
      </c>
      <c r="F11" s="5">
        <v>70.7</v>
      </c>
      <c r="G11" s="4">
        <f t="shared" si="1"/>
        <v>16.300000000000004</v>
      </c>
      <c r="H11" s="5">
        <v>0.12561953258779701</v>
      </c>
      <c r="I11" s="5">
        <v>0.14054586418505999</v>
      </c>
      <c r="J11" s="4">
        <f>SUM(I11,-H11)</f>
        <v>1.4926331597262976E-2</v>
      </c>
      <c r="K11" s="5">
        <v>64.197739261492003</v>
      </c>
      <c r="L11" s="5">
        <v>76.568741893644599</v>
      </c>
      <c r="M11" s="4">
        <f t="shared" si="3"/>
        <v>12.371002632152596</v>
      </c>
    </row>
    <row r="12" spans="1:13" ht="15" x14ac:dyDescent="0.2">
      <c r="A12" s="2" t="s">
        <v>16</v>
      </c>
      <c r="B12" s="5">
        <v>90.6</v>
      </c>
      <c r="C12" s="5">
        <v>94.7</v>
      </c>
      <c r="D12" s="4">
        <f t="shared" si="0"/>
        <v>4.1000000000000085</v>
      </c>
      <c r="E12" s="5">
        <v>50.8</v>
      </c>
      <c r="F12" s="5">
        <v>65.5</v>
      </c>
      <c r="G12" s="4">
        <f t="shared" si="1"/>
        <v>14.700000000000003</v>
      </c>
      <c r="H12" s="5">
        <v>9.6601212959445196E-2</v>
      </c>
      <c r="I12" s="5">
        <v>9.7477181253446205E-2</v>
      </c>
      <c r="J12" s="4">
        <f t="shared" si="2"/>
        <v>8.7596829400100884E-4</v>
      </c>
      <c r="K12" s="5">
        <v>65.098727015558694</v>
      </c>
      <c r="L12" s="5">
        <v>76.568741893644599</v>
      </c>
      <c r="M12" s="4">
        <f t="shared" si="3"/>
        <v>11.470014878085905</v>
      </c>
    </row>
    <row r="13" spans="1:13" ht="15" x14ac:dyDescent="0.2">
      <c r="A13" s="2" t="s">
        <v>17</v>
      </c>
      <c r="B13" s="5">
        <v>89.9</v>
      </c>
      <c r="C13" s="5">
        <v>94.8</v>
      </c>
      <c r="D13" s="4">
        <f t="shared" si="0"/>
        <v>4.8999999999999915</v>
      </c>
      <c r="E13" s="5">
        <v>68.5</v>
      </c>
      <c r="F13" s="5">
        <v>85.8</v>
      </c>
      <c r="G13" s="4">
        <f t="shared" si="1"/>
        <v>17.299999999999997</v>
      </c>
      <c r="H13" s="5">
        <v>0.51157755499860702</v>
      </c>
      <c r="I13" s="5">
        <v>0.56214589504063195</v>
      </c>
      <c r="J13" s="4">
        <f t="shared" si="2"/>
        <v>5.0568340042024928E-2</v>
      </c>
      <c r="K13" s="5">
        <v>77.754419191919197</v>
      </c>
      <c r="L13" s="5">
        <v>90.075747508305597</v>
      </c>
      <c r="M13" s="4">
        <f t="shared" si="3"/>
        <v>12.321328316386399</v>
      </c>
    </row>
    <row r="14" spans="1:13" ht="15" x14ac:dyDescent="0.2">
      <c r="A14" s="2" t="s">
        <v>18</v>
      </c>
      <c r="B14" s="5">
        <v>86.1</v>
      </c>
      <c r="C14" s="5">
        <v>88.3</v>
      </c>
      <c r="D14" s="4">
        <f t="shared" si="0"/>
        <v>2.2000000000000028</v>
      </c>
      <c r="E14" s="5">
        <v>61.3</v>
      </c>
      <c r="F14" s="5">
        <v>80.599999999999994</v>
      </c>
      <c r="G14" s="4">
        <f t="shared" si="1"/>
        <v>19.299999999999997</v>
      </c>
      <c r="H14" s="5">
        <v>0.156651271875453</v>
      </c>
      <c r="I14" s="5">
        <v>0.175681609311442</v>
      </c>
      <c r="J14" s="4">
        <f t="shared" si="2"/>
        <v>1.9030337435989003E-2</v>
      </c>
      <c r="K14" s="5">
        <v>71.613704206241493</v>
      </c>
      <c r="L14" s="5">
        <v>84.274481941977498</v>
      </c>
      <c r="M14" s="4">
        <f t="shared" si="3"/>
        <v>12.660777735736005</v>
      </c>
    </row>
    <row r="15" spans="1:13" ht="15" x14ac:dyDescent="0.2">
      <c r="A15" s="2" t="s">
        <v>19</v>
      </c>
      <c r="B15" s="5">
        <v>86.2</v>
      </c>
      <c r="C15" s="5">
        <v>91.8</v>
      </c>
      <c r="D15" s="4">
        <f t="shared" si="0"/>
        <v>5.5999999999999943</v>
      </c>
      <c r="E15" s="5">
        <v>61.9</v>
      </c>
      <c r="F15" s="5">
        <v>86.7</v>
      </c>
      <c r="G15" s="4">
        <f t="shared" si="1"/>
        <v>24.800000000000004</v>
      </c>
      <c r="H15" s="5">
        <v>0.29324148824148799</v>
      </c>
      <c r="I15" s="5">
        <v>0.31549140049140001</v>
      </c>
      <c r="J15" s="4">
        <f t="shared" si="2"/>
        <v>2.2249912249912018E-2</v>
      </c>
      <c r="K15" s="5">
        <v>72.056448345712298</v>
      </c>
      <c r="L15" s="5">
        <v>89.177142857142798</v>
      </c>
      <c r="M15" s="4">
        <f t="shared" si="3"/>
        <v>17.1206945114305</v>
      </c>
    </row>
    <row r="16" spans="1:13" ht="15" x14ac:dyDescent="0.2">
      <c r="A16" s="2" t="s">
        <v>20</v>
      </c>
      <c r="B16" s="5">
        <v>63.9</v>
      </c>
      <c r="C16" s="5">
        <v>73.900000000000006</v>
      </c>
      <c r="D16" s="4">
        <f t="shared" si="0"/>
        <v>10.000000000000007</v>
      </c>
      <c r="E16" s="5">
        <v>64.400000000000006</v>
      </c>
      <c r="F16" s="5">
        <v>82.9</v>
      </c>
      <c r="G16" s="4">
        <f t="shared" si="1"/>
        <v>18.5</v>
      </c>
      <c r="H16" s="5">
        <v>0.150601259549136</v>
      </c>
      <c r="I16" s="5">
        <v>0.18298394959147901</v>
      </c>
      <c r="J16" s="4">
        <f t="shared" si="2"/>
        <v>3.238269004234301E-2</v>
      </c>
      <c r="K16" s="5">
        <v>64.149025720966407</v>
      </c>
      <c r="L16" s="5">
        <v>78.141709183673399</v>
      </c>
      <c r="M16" s="4">
        <f t="shared" si="3"/>
        <v>13.992683462706992</v>
      </c>
    </row>
    <row r="17" spans="1:13" ht="15" x14ac:dyDescent="0.2">
      <c r="A17" s="2" t="s">
        <v>21</v>
      </c>
      <c r="B17" s="5">
        <v>83.7</v>
      </c>
      <c r="C17" s="5">
        <v>87.9</v>
      </c>
      <c r="D17" s="4">
        <f t="shared" si="0"/>
        <v>4.2000000000000028</v>
      </c>
      <c r="E17" s="5">
        <v>67.3</v>
      </c>
      <c r="F17" s="5">
        <v>80.099999999999994</v>
      </c>
      <c r="G17" s="4">
        <f t="shared" si="1"/>
        <v>12.799999999999997</v>
      </c>
      <c r="H17" s="5">
        <v>0.18458674908276401</v>
      </c>
      <c r="I17" s="5">
        <v>0.20318082818754901</v>
      </c>
      <c r="J17" s="4">
        <f t="shared" si="2"/>
        <v>1.8594079104785E-2</v>
      </c>
      <c r="K17" s="5">
        <v>74.609403973509899</v>
      </c>
      <c r="L17" s="5">
        <v>83.818928571428501</v>
      </c>
      <c r="M17" s="4">
        <f t="shared" si="3"/>
        <v>9.2095245979186018</v>
      </c>
    </row>
    <row r="18" spans="1:13" ht="15" x14ac:dyDescent="0.2">
      <c r="A18" s="2" t="s">
        <v>22</v>
      </c>
      <c r="B18" s="5">
        <v>86.3</v>
      </c>
      <c r="C18" s="5">
        <v>93.2</v>
      </c>
      <c r="D18" s="4">
        <f t="shared" si="0"/>
        <v>6.9000000000000057</v>
      </c>
      <c r="E18" s="5">
        <v>73</v>
      </c>
      <c r="F18" s="5">
        <v>91.4</v>
      </c>
      <c r="G18" s="4">
        <f t="shared" si="1"/>
        <v>18.400000000000006</v>
      </c>
      <c r="H18" s="5">
        <v>0.46408874297223801</v>
      </c>
      <c r="I18" s="5">
        <v>0.54751502542764596</v>
      </c>
      <c r="J18" s="4">
        <f t="shared" si="2"/>
        <v>8.3426282455407952E-2</v>
      </c>
      <c r="K18" s="5">
        <v>79.094789704959098</v>
      </c>
      <c r="L18" s="5">
        <v>92.291224268689007</v>
      </c>
      <c r="M18" s="4">
        <f t="shared" si="3"/>
        <v>13.196434563729909</v>
      </c>
    </row>
    <row r="19" spans="1:13" ht="15" x14ac:dyDescent="0.2">
      <c r="A19" s="2" t="s">
        <v>23</v>
      </c>
      <c r="B19" s="5">
        <v>86</v>
      </c>
      <c r="C19" s="5">
        <v>92.6</v>
      </c>
      <c r="D19" s="4">
        <f t="shared" si="0"/>
        <v>6.5999999999999943</v>
      </c>
      <c r="E19" s="5">
        <v>67.900000000000006</v>
      </c>
      <c r="F19" s="5">
        <v>84.7</v>
      </c>
      <c r="G19" s="4">
        <f t="shared" si="1"/>
        <v>16.799999999999997</v>
      </c>
      <c r="H19" s="5">
        <v>0.32231128978116902</v>
      </c>
      <c r="I19" s="5">
        <v>0.39671636930672999</v>
      </c>
      <c r="J19" s="4">
        <f t="shared" si="2"/>
        <v>7.4405079525560969E-2</v>
      </c>
      <c r="K19" s="5">
        <v>75.885640025990895</v>
      </c>
      <c r="L19" s="5">
        <v>88.473998871968405</v>
      </c>
      <c r="M19" s="4">
        <f t="shared" si="3"/>
        <v>12.58835884597751</v>
      </c>
    </row>
    <row r="20" spans="1:13" ht="15" x14ac:dyDescent="0.2">
      <c r="A20" s="2" t="s">
        <v>24</v>
      </c>
      <c r="B20" s="5">
        <v>94.2</v>
      </c>
      <c r="C20" s="5">
        <v>92.9</v>
      </c>
      <c r="D20" s="4">
        <f t="shared" si="0"/>
        <v>-1.2999999999999972</v>
      </c>
      <c r="E20" s="5">
        <v>61.2</v>
      </c>
      <c r="F20" s="5">
        <v>81.900000000000006</v>
      </c>
      <c r="G20" s="4">
        <f t="shared" si="1"/>
        <v>20.700000000000003</v>
      </c>
      <c r="H20" s="5">
        <v>0.283541822162511</v>
      </c>
      <c r="I20" s="5">
        <v>0.32992610837438402</v>
      </c>
      <c r="J20" s="4">
        <f t="shared" si="2"/>
        <v>4.6384286211873016E-2</v>
      </c>
      <c r="K20" s="5">
        <v>74.196138996138998</v>
      </c>
      <c r="L20" s="5">
        <v>87.053890160183002</v>
      </c>
      <c r="M20" s="4">
        <f t="shared" si="3"/>
        <v>12.857751164044004</v>
      </c>
    </row>
    <row r="21" spans="1:13" ht="15" x14ac:dyDescent="0.2">
      <c r="A21" s="2" t="s">
        <v>25</v>
      </c>
      <c r="B21" s="5">
        <v>84.9</v>
      </c>
      <c r="C21" s="5">
        <v>79.599999999999994</v>
      </c>
      <c r="D21" s="4">
        <f>SUM(C21,-B21)</f>
        <v>-5.3000000000000114</v>
      </c>
      <c r="E21" s="5">
        <v>57</v>
      </c>
      <c r="F21" s="5">
        <v>74.900000000000006</v>
      </c>
      <c r="G21" s="4">
        <f t="shared" si="1"/>
        <v>17.900000000000006</v>
      </c>
      <c r="H21" s="5">
        <v>0.168319688754204</v>
      </c>
      <c r="I21" s="5">
        <v>0.18645023336376801</v>
      </c>
      <c r="J21" s="4">
        <f t="shared" si="2"/>
        <v>1.8130544609564009E-2</v>
      </c>
      <c r="K21" s="5">
        <v>68.207188160676495</v>
      </c>
      <c r="L21" s="5">
        <v>77.1785113268608</v>
      </c>
      <c r="M21" s="4">
        <f t="shared" si="3"/>
        <v>8.9713231661843054</v>
      </c>
    </row>
    <row r="22" spans="1:13" ht="15" x14ac:dyDescent="0.2">
      <c r="A22" s="2" t="s">
        <v>26</v>
      </c>
      <c r="B22" s="5">
        <v>90.7</v>
      </c>
      <c r="C22" s="5">
        <v>87.4</v>
      </c>
      <c r="D22" s="4">
        <f>SUM(C22,-B22)</f>
        <v>-3.2999999999999972</v>
      </c>
      <c r="E22" s="5">
        <v>56.6</v>
      </c>
      <c r="F22" s="5">
        <v>79.400000000000006</v>
      </c>
      <c r="G22" s="4">
        <f t="shared" si="1"/>
        <v>22.800000000000004</v>
      </c>
      <c r="H22" s="5">
        <v>0.169172915378272</v>
      </c>
      <c r="I22" s="5">
        <v>0.17666061616954401</v>
      </c>
      <c r="J22" s="4">
        <f t="shared" si="2"/>
        <v>7.4877007912720062E-3</v>
      </c>
      <c r="K22" s="5">
        <v>69.702919212491494</v>
      </c>
      <c r="L22" s="5">
        <v>83.208153477218204</v>
      </c>
      <c r="M22" s="4">
        <f t="shared" si="3"/>
        <v>13.50523426472671</v>
      </c>
    </row>
    <row r="23" spans="1:13" ht="15" x14ac:dyDescent="0.2">
      <c r="A23" s="2" t="s">
        <v>27</v>
      </c>
      <c r="B23" s="5">
        <v>82.1</v>
      </c>
      <c r="C23" s="5">
        <v>80.7</v>
      </c>
      <c r="D23" s="4">
        <f t="shared" si="0"/>
        <v>-1.3999999999999915</v>
      </c>
      <c r="E23" s="5">
        <v>71.3</v>
      </c>
      <c r="F23" s="5">
        <v>86.4</v>
      </c>
      <c r="G23" s="4">
        <f t="shared" si="1"/>
        <v>15.100000000000009</v>
      </c>
      <c r="H23" s="5">
        <v>0.24589527771630301</v>
      </c>
      <c r="I23" s="5">
        <v>0.26943383153489497</v>
      </c>
      <c r="J23" s="4">
        <f t="shared" si="2"/>
        <v>2.3538553818591962E-2</v>
      </c>
      <c r="K23" s="5">
        <v>76.319817470664901</v>
      </c>
      <c r="L23" s="5">
        <v>83.452782764811403</v>
      </c>
      <c r="M23" s="4">
        <f t="shared" si="3"/>
        <v>7.1329652941465014</v>
      </c>
    </row>
    <row r="24" spans="1:13" ht="15.75" thickBot="1" x14ac:dyDescent="0.25">
      <c r="A24" s="2" t="s">
        <v>28</v>
      </c>
      <c r="B24" s="5">
        <v>71.3</v>
      </c>
      <c r="C24" s="5">
        <v>80.099999999999994</v>
      </c>
      <c r="D24" s="4">
        <f t="shared" si="0"/>
        <v>8.7999999999999972</v>
      </c>
      <c r="E24" s="5">
        <v>67.5</v>
      </c>
      <c r="F24" s="5">
        <v>90.2</v>
      </c>
      <c r="G24" s="4">
        <f t="shared" si="1"/>
        <v>22.700000000000003</v>
      </c>
      <c r="H24" s="5">
        <v>0.38706919695291703</v>
      </c>
      <c r="I24" s="5">
        <v>0.43093264344794302</v>
      </c>
      <c r="J24" s="4">
        <f t="shared" si="2"/>
        <v>4.3863446495025993E-2</v>
      </c>
      <c r="K24" s="5">
        <v>69.347982708933699</v>
      </c>
      <c r="L24" s="5">
        <v>84.850499119201402</v>
      </c>
      <c r="M24" s="4">
        <f t="shared" si="3"/>
        <v>15.502516410267702</v>
      </c>
    </row>
    <row r="25" spans="1:13" ht="16.5" thickTop="1" thickBot="1" x14ac:dyDescent="0.25">
      <c r="A25" s="3" t="s">
        <v>33</v>
      </c>
      <c r="B25" s="3">
        <f>SUM(B5:B24) / 20</f>
        <v>82.484999999999999</v>
      </c>
      <c r="C25" s="3">
        <f>SUM(C5:C24) / 20</f>
        <v>85.924999999999997</v>
      </c>
      <c r="D25" s="3">
        <f>SUM(D5:D24) / 20</f>
        <v>3.44</v>
      </c>
      <c r="E25" s="3">
        <f t="shared" ref="E25:M25" si="4">SUM(E5:E24) / 20</f>
        <v>61.079999999999984</v>
      </c>
      <c r="F25" s="3">
        <f t="shared" si="4"/>
        <v>79.585000000000022</v>
      </c>
      <c r="G25" s="3">
        <f t="shared" si="4"/>
        <v>18.505000000000006</v>
      </c>
      <c r="H25" s="3">
        <f t="shared" si="4"/>
        <v>0.24537970663456149</v>
      </c>
      <c r="I25" s="3">
        <f t="shared" si="4"/>
        <v>0.27982201874883406</v>
      </c>
      <c r="J25" s="3">
        <f t="shared" si="4"/>
        <v>3.4442312114272636E-2</v>
      </c>
      <c r="K25" s="3">
        <f t="shared" si="4"/>
        <v>69.358188697397722</v>
      </c>
      <c r="L25" s="3">
        <f t="shared" si="4"/>
        <v>81.776567769922679</v>
      </c>
      <c r="M25" s="3">
        <f t="shared" si="4"/>
        <v>12.418379072524935</v>
      </c>
    </row>
    <row r="26" spans="1:13" ht="15" thickTop="1" x14ac:dyDescent="0.2"/>
  </sheetData>
  <conditionalFormatting sqref="G5:G24 J5:J24 M5:M24 D5:D24">
    <cfRule type="cellIs" dxfId="5" priority="2" operator="lessThan">
      <formula>0</formula>
    </cfRule>
  </conditionalFormatting>
  <conditionalFormatting sqref="G5:G24 J5:J24 M5:M24 D5:D24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EA24-65FB-4F8A-865D-2A917E81F692}">
  <dimension ref="A2:M26"/>
  <sheetViews>
    <sheetView rightToLeft="1" zoomScale="85" zoomScaleNormal="85" workbookViewId="0">
      <selection activeCell="B14" sqref="B14"/>
    </sheetView>
  </sheetViews>
  <sheetFormatPr defaultRowHeight="14.25" x14ac:dyDescent="0.2"/>
  <cols>
    <col min="1" max="1" width="30.5" customWidth="1"/>
    <col min="2" max="2" width="15.375" customWidth="1"/>
    <col min="3" max="3" width="13" customWidth="1"/>
    <col min="4" max="4" width="15.25" customWidth="1"/>
    <col min="5" max="5" width="12.375" customWidth="1"/>
    <col min="6" max="6" width="12.5" customWidth="1"/>
    <col min="7" max="7" width="12.25" customWidth="1"/>
    <col min="8" max="8" width="13.875" customWidth="1"/>
    <col min="9" max="9" width="12.625" customWidth="1"/>
    <col min="10" max="10" width="14.375" customWidth="1"/>
    <col min="11" max="11" width="13.125" customWidth="1"/>
    <col min="12" max="12" width="11.75" customWidth="1"/>
    <col min="13" max="13" width="14.125" customWidth="1"/>
  </cols>
  <sheetData>
    <row r="2" spans="1:13" ht="20.25" x14ac:dyDescent="0.3">
      <c r="D2" s="1" t="s">
        <v>37</v>
      </c>
    </row>
    <row r="4" spans="1:13" ht="15" x14ac:dyDescent="0.2">
      <c r="A4" s="2" t="s">
        <v>1</v>
      </c>
      <c r="B4" s="2" t="s">
        <v>2</v>
      </c>
      <c r="C4" s="2" t="s">
        <v>3</v>
      </c>
      <c r="D4" s="2" t="s">
        <v>29</v>
      </c>
      <c r="E4" s="2" t="s">
        <v>4</v>
      </c>
      <c r="F4" s="2" t="s">
        <v>5</v>
      </c>
      <c r="G4" s="2" t="s">
        <v>30</v>
      </c>
      <c r="H4" s="2" t="s">
        <v>6</v>
      </c>
      <c r="I4" s="2" t="s">
        <v>7</v>
      </c>
      <c r="J4" s="2" t="s">
        <v>31</v>
      </c>
      <c r="K4" s="2" t="s">
        <v>8</v>
      </c>
      <c r="L4" s="2" t="s">
        <v>9</v>
      </c>
      <c r="M4" s="2" t="s">
        <v>32</v>
      </c>
    </row>
    <row r="5" spans="1:13" ht="15" x14ac:dyDescent="0.2">
      <c r="A5" s="2" t="s">
        <v>0</v>
      </c>
      <c r="B5" s="5">
        <v>76.3</v>
      </c>
      <c r="C5" s="5">
        <v>85.5</v>
      </c>
      <c r="D5" s="4">
        <f>SUM(C5,-B5)</f>
        <v>9.2000000000000028</v>
      </c>
      <c r="E5" s="5">
        <v>53.6</v>
      </c>
      <c r="F5" s="5">
        <v>82.5</v>
      </c>
      <c r="G5" s="4">
        <f>SUM(F5,-E5)</f>
        <v>28.9</v>
      </c>
      <c r="H5" s="5">
        <v>0.21545818838164599</v>
      </c>
      <c r="I5" s="5">
        <v>0.31649255765867201</v>
      </c>
      <c r="J5" s="4">
        <f>SUM(I5,-H5)</f>
        <v>0.10103436927702603</v>
      </c>
      <c r="K5" s="5">
        <v>62.966589684372501</v>
      </c>
      <c r="L5" s="5">
        <v>83.973214285714207</v>
      </c>
      <c r="M5" s="4">
        <f>SUM(L5,-K5)</f>
        <v>21.006624601341706</v>
      </c>
    </row>
    <row r="6" spans="1:13" ht="15" x14ac:dyDescent="0.2">
      <c r="A6" s="2" t="s">
        <v>10</v>
      </c>
      <c r="B6" s="5">
        <v>77.2</v>
      </c>
      <c r="C6" s="5">
        <v>82.5</v>
      </c>
      <c r="D6" s="4">
        <f t="shared" ref="D6:D24" si="0">SUM(C6,-B6)</f>
        <v>5.2999999999999972</v>
      </c>
      <c r="E6" s="5">
        <v>71.8</v>
      </c>
      <c r="F6" s="5">
        <v>92.1</v>
      </c>
      <c r="G6" s="4">
        <f t="shared" ref="G6:G24" si="1">SUM(F6,-E6)</f>
        <v>20.299999999999997</v>
      </c>
      <c r="H6" s="5">
        <v>0.19451893128221701</v>
      </c>
      <c r="I6" s="5">
        <v>0.227934065245182</v>
      </c>
      <c r="J6" s="4">
        <f t="shared" ref="J6:J24" si="2">SUM(I6,-H6)</f>
        <v>3.3415133962964999E-2</v>
      </c>
      <c r="K6" s="5">
        <v>74.4021476510067</v>
      </c>
      <c r="L6" s="5">
        <v>87.036082474226802</v>
      </c>
      <c r="M6" s="4">
        <f t="shared" ref="M6:M24" si="3">SUM(L6,-K6)</f>
        <v>12.633934823220102</v>
      </c>
    </row>
    <row r="7" spans="1:13" ht="15" x14ac:dyDescent="0.2">
      <c r="A7" s="2" t="s">
        <v>11</v>
      </c>
      <c r="B7" s="5">
        <v>90.6</v>
      </c>
      <c r="C7" s="5">
        <v>90.2</v>
      </c>
      <c r="D7" s="4">
        <f t="shared" si="0"/>
        <v>-0.39999999999999147</v>
      </c>
      <c r="E7" s="5">
        <v>67.8</v>
      </c>
      <c r="F7" s="5">
        <v>86.7</v>
      </c>
      <c r="G7" s="4">
        <f t="shared" si="1"/>
        <v>18.900000000000006</v>
      </c>
      <c r="H7" s="5">
        <v>0.30585071932898</v>
      </c>
      <c r="I7" s="5">
        <v>0.38332298136645898</v>
      </c>
      <c r="J7" s="4">
        <f t="shared" si="2"/>
        <v>7.7472262037478978E-2</v>
      </c>
      <c r="K7" s="6">
        <v>77.559090909090898</v>
      </c>
      <c r="L7" s="5">
        <v>88.415375918598002</v>
      </c>
      <c r="M7" s="4">
        <f t="shared" si="3"/>
        <v>10.856285009507104</v>
      </c>
    </row>
    <row r="8" spans="1:13" ht="15" x14ac:dyDescent="0.2">
      <c r="A8" s="2" t="s">
        <v>12</v>
      </c>
      <c r="B8" s="5">
        <v>58.1</v>
      </c>
      <c r="C8" s="5">
        <v>63.5</v>
      </c>
      <c r="D8" s="4">
        <f t="shared" si="0"/>
        <v>5.3999999999999986</v>
      </c>
      <c r="E8" s="5">
        <v>11.3</v>
      </c>
      <c r="F8" s="5">
        <v>19</v>
      </c>
      <c r="G8" s="4">
        <f t="shared" si="1"/>
        <v>7.6999999999999993</v>
      </c>
      <c r="H8" s="5">
        <v>9.0259228557100901E-3</v>
      </c>
      <c r="I8" s="5">
        <v>1.3711583924349799E-2</v>
      </c>
      <c r="J8" s="4">
        <f t="shared" si="2"/>
        <v>4.6856610686397092E-3</v>
      </c>
      <c r="K8" s="5">
        <v>18.920172910662799</v>
      </c>
      <c r="L8" s="5">
        <v>29.2484848484848</v>
      </c>
      <c r="M8" s="4">
        <f t="shared" si="3"/>
        <v>10.328311937822001</v>
      </c>
    </row>
    <row r="9" spans="1:13" ht="15" x14ac:dyDescent="0.2">
      <c r="A9" s="2" t="s">
        <v>13</v>
      </c>
      <c r="B9" s="5">
        <v>83.7</v>
      </c>
      <c r="C9" s="5">
        <v>87.1</v>
      </c>
      <c r="D9" s="4">
        <f t="shared" si="0"/>
        <v>3.3999999999999915</v>
      </c>
      <c r="E9" s="5">
        <v>67.3</v>
      </c>
      <c r="F9" s="5">
        <v>88.9</v>
      </c>
      <c r="G9" s="4">
        <f t="shared" si="1"/>
        <v>21.600000000000009</v>
      </c>
      <c r="H9" s="5">
        <v>0.38307148474831298</v>
      </c>
      <c r="I9" s="5">
        <v>0.492184878694025</v>
      </c>
      <c r="J9" s="4">
        <f t="shared" si="2"/>
        <v>0.10911339394571201</v>
      </c>
      <c r="K9" s="5">
        <v>74.609403973509899</v>
      </c>
      <c r="L9" s="5">
        <v>87.990795454545406</v>
      </c>
      <c r="M9" s="4">
        <f t="shared" si="3"/>
        <v>13.381391481035507</v>
      </c>
    </row>
    <row r="10" spans="1:13" ht="15" x14ac:dyDescent="0.2">
      <c r="A10" s="2" t="s">
        <v>14</v>
      </c>
      <c r="B10" s="5">
        <v>89.6</v>
      </c>
      <c r="C10" s="5">
        <v>88.3</v>
      </c>
      <c r="D10" s="4">
        <f t="shared" si="0"/>
        <v>-1.2999999999999972</v>
      </c>
      <c r="E10" s="5">
        <v>66.7</v>
      </c>
      <c r="F10" s="5">
        <v>87.1</v>
      </c>
      <c r="G10" s="4">
        <f t="shared" si="1"/>
        <v>20.399999999999991</v>
      </c>
      <c r="H10" s="5">
        <v>0.240390883082059</v>
      </c>
      <c r="I10" s="5">
        <v>0.27000462500462502</v>
      </c>
      <c r="J10" s="4">
        <f t="shared" si="2"/>
        <v>2.9613741922566023E-2</v>
      </c>
      <c r="K10" s="5">
        <v>76.472424824056205</v>
      </c>
      <c r="L10" s="5">
        <v>87.695895096921305</v>
      </c>
      <c r="M10" s="4">
        <f t="shared" si="3"/>
        <v>11.2234702728651</v>
      </c>
    </row>
    <row r="11" spans="1:13" ht="15" x14ac:dyDescent="0.2">
      <c r="A11" s="2" t="s">
        <v>15</v>
      </c>
      <c r="B11" s="5">
        <v>78.3</v>
      </c>
      <c r="C11" s="5">
        <v>84.9</v>
      </c>
      <c r="D11" s="4">
        <f t="shared" si="0"/>
        <v>6.6000000000000085</v>
      </c>
      <c r="E11" s="5">
        <v>54.4</v>
      </c>
      <c r="F11" s="5">
        <v>73.400000000000006</v>
      </c>
      <c r="G11" s="4">
        <f t="shared" si="1"/>
        <v>19.000000000000007</v>
      </c>
      <c r="H11" s="5">
        <v>0.12561953258779701</v>
      </c>
      <c r="I11" s="5">
        <v>0.14450158682499301</v>
      </c>
      <c r="J11" s="4">
        <f>SUM(I11,-H11)</f>
        <v>1.8882054237195994E-2</v>
      </c>
      <c r="K11" s="5">
        <v>64.197739261492003</v>
      </c>
      <c r="L11" s="5">
        <v>78.732280480100997</v>
      </c>
      <c r="M11" s="4">
        <f t="shared" si="3"/>
        <v>14.534541218608993</v>
      </c>
    </row>
    <row r="12" spans="1:13" ht="15" x14ac:dyDescent="0.2">
      <c r="A12" s="2" t="s">
        <v>16</v>
      </c>
      <c r="B12" s="5">
        <v>90.6</v>
      </c>
      <c r="C12" s="5">
        <v>94.8</v>
      </c>
      <c r="D12" s="4">
        <f t="shared" si="0"/>
        <v>4.2000000000000028</v>
      </c>
      <c r="E12" s="5">
        <v>50.8</v>
      </c>
      <c r="F12" s="5">
        <v>65.900000000000006</v>
      </c>
      <c r="G12" s="4">
        <f t="shared" si="1"/>
        <v>15.100000000000009</v>
      </c>
      <c r="H12" s="5">
        <v>9.6601212959445196E-2</v>
      </c>
      <c r="I12" s="5">
        <v>0.11049634863267301</v>
      </c>
      <c r="J12" s="4">
        <f t="shared" si="2"/>
        <v>1.389513567322781E-2</v>
      </c>
      <c r="K12" s="5">
        <v>65.098727015558694</v>
      </c>
      <c r="L12" s="5">
        <v>77.751337896701898</v>
      </c>
      <c r="M12" s="4">
        <f t="shared" si="3"/>
        <v>12.652610881143204</v>
      </c>
    </row>
    <row r="13" spans="1:13" ht="15" x14ac:dyDescent="0.2">
      <c r="A13" s="2" t="s">
        <v>17</v>
      </c>
      <c r="B13" s="5">
        <v>89.9</v>
      </c>
      <c r="C13" s="5">
        <v>95</v>
      </c>
      <c r="D13" s="4">
        <f t="shared" si="0"/>
        <v>5.0999999999999943</v>
      </c>
      <c r="E13" s="5">
        <v>68.5</v>
      </c>
      <c r="F13" s="5">
        <v>86.6</v>
      </c>
      <c r="G13" s="4">
        <f t="shared" si="1"/>
        <v>18.099999999999994</v>
      </c>
      <c r="H13" s="5">
        <v>0.51157755499860702</v>
      </c>
      <c r="I13" s="5">
        <v>0.61400310984798501</v>
      </c>
      <c r="J13" s="4">
        <f t="shared" si="2"/>
        <v>0.10242555484937799</v>
      </c>
      <c r="K13" s="5">
        <v>77.754419191919197</v>
      </c>
      <c r="L13" s="5">
        <v>90.605726872246706</v>
      </c>
      <c r="M13" s="4">
        <f t="shared" si="3"/>
        <v>12.851307680327508</v>
      </c>
    </row>
    <row r="14" spans="1:13" ht="15" x14ac:dyDescent="0.2">
      <c r="A14" s="2" t="s">
        <v>18</v>
      </c>
      <c r="B14" s="5">
        <v>86.1</v>
      </c>
      <c r="C14" s="5">
        <v>89.8</v>
      </c>
      <c r="D14" s="4">
        <f t="shared" si="0"/>
        <v>3.7000000000000028</v>
      </c>
      <c r="E14" s="5">
        <v>61.3</v>
      </c>
      <c r="F14" s="5">
        <v>83.6</v>
      </c>
      <c r="G14" s="4">
        <f t="shared" si="1"/>
        <v>22.299999999999997</v>
      </c>
      <c r="H14" s="5">
        <v>0.156651271875453</v>
      </c>
      <c r="I14" s="5">
        <v>0.18821805246012999</v>
      </c>
      <c r="J14" s="4">
        <f t="shared" si="2"/>
        <v>3.156678058467699E-2</v>
      </c>
      <c r="K14" s="5">
        <v>71.613704206241493</v>
      </c>
      <c r="L14" s="5">
        <v>86.589158016147607</v>
      </c>
      <c r="M14" s="4">
        <f t="shared" si="3"/>
        <v>14.975453809906114</v>
      </c>
    </row>
    <row r="15" spans="1:13" ht="15" x14ac:dyDescent="0.2">
      <c r="A15" s="2" t="s">
        <v>19</v>
      </c>
      <c r="B15" s="5">
        <v>86.2</v>
      </c>
      <c r="C15" s="5">
        <v>92.2</v>
      </c>
      <c r="D15" s="4">
        <f t="shared" si="0"/>
        <v>6</v>
      </c>
      <c r="E15" s="5">
        <v>61.9</v>
      </c>
      <c r="F15" s="5">
        <v>88.5</v>
      </c>
      <c r="G15" s="4">
        <f t="shared" si="1"/>
        <v>26.6</v>
      </c>
      <c r="H15" s="5">
        <v>0.29324148824148799</v>
      </c>
      <c r="I15" s="5">
        <v>0.33997854997854998</v>
      </c>
      <c r="J15" s="4">
        <f t="shared" si="2"/>
        <v>4.6737061737061991E-2</v>
      </c>
      <c r="K15" s="5">
        <v>72.056448345712298</v>
      </c>
      <c r="L15" s="5">
        <v>90.312119535141093</v>
      </c>
      <c r="M15" s="4">
        <f t="shared" si="3"/>
        <v>18.255671189428796</v>
      </c>
    </row>
    <row r="16" spans="1:13" ht="15" x14ac:dyDescent="0.2">
      <c r="A16" s="2" t="s">
        <v>20</v>
      </c>
      <c r="B16" s="5">
        <v>63.9</v>
      </c>
      <c r="C16" s="5">
        <v>75</v>
      </c>
      <c r="D16" s="4">
        <f t="shared" si="0"/>
        <v>11.100000000000001</v>
      </c>
      <c r="E16" s="5">
        <v>64.400000000000006</v>
      </c>
      <c r="F16" s="5">
        <v>84.1</v>
      </c>
      <c r="G16" s="4">
        <f t="shared" si="1"/>
        <v>19.699999999999989</v>
      </c>
      <c r="H16" s="5">
        <v>0.150601259549136</v>
      </c>
      <c r="I16" s="5">
        <v>0.192049747627866</v>
      </c>
      <c r="J16" s="4">
        <f t="shared" si="2"/>
        <v>4.144848807873E-2</v>
      </c>
      <c r="K16" s="5">
        <v>64.149025720966407</v>
      </c>
      <c r="L16" s="5">
        <v>79.289754871150194</v>
      </c>
      <c r="M16" s="4">
        <f t="shared" si="3"/>
        <v>15.140729150183788</v>
      </c>
    </row>
    <row r="17" spans="1:13" ht="15" x14ac:dyDescent="0.2">
      <c r="A17" s="2" t="s">
        <v>21</v>
      </c>
      <c r="B17" s="5">
        <v>83.7</v>
      </c>
      <c r="C17" s="5">
        <v>88.6</v>
      </c>
      <c r="D17" s="4">
        <f t="shared" si="0"/>
        <v>4.8999999999999915</v>
      </c>
      <c r="E17" s="5">
        <v>67.3</v>
      </c>
      <c r="F17" s="5">
        <v>81.7</v>
      </c>
      <c r="G17" s="4">
        <f t="shared" si="1"/>
        <v>14.400000000000006</v>
      </c>
      <c r="H17" s="5">
        <v>0.18458674908276401</v>
      </c>
      <c r="I17" s="5">
        <v>0.21285528782303201</v>
      </c>
      <c r="J17" s="4">
        <f t="shared" si="2"/>
        <v>2.8268538740267996E-2</v>
      </c>
      <c r="K17" s="5">
        <v>74.609403973509899</v>
      </c>
      <c r="L17" s="5">
        <v>85.010217263652294</v>
      </c>
      <c r="M17" s="4">
        <f t="shared" si="3"/>
        <v>10.400813290142395</v>
      </c>
    </row>
    <row r="18" spans="1:13" ht="15" x14ac:dyDescent="0.2">
      <c r="A18" s="2" t="s">
        <v>22</v>
      </c>
      <c r="B18" s="5">
        <v>86.3</v>
      </c>
      <c r="C18" s="5">
        <v>93.3</v>
      </c>
      <c r="D18" s="4">
        <f t="shared" si="0"/>
        <v>7</v>
      </c>
      <c r="E18" s="5">
        <v>73</v>
      </c>
      <c r="F18" s="5">
        <v>91.6</v>
      </c>
      <c r="G18" s="4">
        <f t="shared" si="1"/>
        <v>18.599999999999994</v>
      </c>
      <c r="H18" s="5">
        <v>0.46408874297223801</v>
      </c>
      <c r="I18" s="5">
        <v>0.58281322237632904</v>
      </c>
      <c r="J18" s="4">
        <f t="shared" si="2"/>
        <v>0.11872447940409103</v>
      </c>
      <c r="K18" s="5">
        <v>79.094789704959098</v>
      </c>
      <c r="L18" s="5">
        <v>92.442184964845794</v>
      </c>
      <c r="M18" s="4">
        <f t="shared" si="3"/>
        <v>13.347395259886696</v>
      </c>
    </row>
    <row r="19" spans="1:13" ht="15" x14ac:dyDescent="0.2">
      <c r="A19" s="2" t="s">
        <v>23</v>
      </c>
      <c r="B19" s="5">
        <v>86</v>
      </c>
      <c r="C19" s="5">
        <v>91.9</v>
      </c>
      <c r="D19" s="4">
        <f t="shared" si="0"/>
        <v>5.9000000000000057</v>
      </c>
      <c r="E19" s="5">
        <v>67.900000000000006</v>
      </c>
      <c r="F19" s="5">
        <v>85.6</v>
      </c>
      <c r="G19" s="4">
        <f t="shared" si="1"/>
        <v>17.699999999999989</v>
      </c>
      <c r="H19" s="5">
        <v>0.32231128978116902</v>
      </c>
      <c r="I19" s="5">
        <v>0.41250745573034697</v>
      </c>
      <c r="J19" s="4">
        <f t="shared" si="2"/>
        <v>9.0196165949177953E-2</v>
      </c>
      <c r="K19" s="5">
        <v>75.885640025990895</v>
      </c>
      <c r="L19" s="5">
        <v>88.638197183098598</v>
      </c>
      <c r="M19" s="4">
        <f t="shared" si="3"/>
        <v>12.752557157107702</v>
      </c>
    </row>
    <row r="20" spans="1:13" ht="15" x14ac:dyDescent="0.25">
      <c r="A20" s="2" t="s">
        <v>24</v>
      </c>
      <c r="B20" s="5">
        <v>94.2</v>
      </c>
      <c r="C20" s="5">
        <v>93.4</v>
      </c>
      <c r="D20" s="4">
        <f t="shared" si="0"/>
        <v>-0.79999999999999716</v>
      </c>
      <c r="E20" s="5">
        <v>61.2</v>
      </c>
      <c r="F20" s="5">
        <v>83.4</v>
      </c>
      <c r="G20" s="4">
        <f t="shared" si="1"/>
        <v>22.200000000000003</v>
      </c>
      <c r="H20" s="5">
        <v>0.283541822162511</v>
      </c>
      <c r="I20" s="7">
        <v>0.37178981937602601</v>
      </c>
      <c r="J20" s="4">
        <f t="shared" si="2"/>
        <v>8.8247997213515006E-2</v>
      </c>
      <c r="K20" s="5">
        <v>74.196138996138998</v>
      </c>
      <c r="L20" s="5">
        <v>88.117194570135695</v>
      </c>
      <c r="M20" s="4">
        <f t="shared" si="3"/>
        <v>13.921055573996696</v>
      </c>
    </row>
    <row r="21" spans="1:13" ht="15" x14ac:dyDescent="0.2">
      <c r="A21" s="2" t="s">
        <v>25</v>
      </c>
      <c r="B21" s="5">
        <v>84.9</v>
      </c>
      <c r="C21" s="5">
        <v>80.3</v>
      </c>
      <c r="D21" s="4">
        <f>SUM(C21,-B21)</f>
        <v>-4.6000000000000085</v>
      </c>
      <c r="E21" s="5">
        <v>57</v>
      </c>
      <c r="F21" s="5">
        <v>76.3</v>
      </c>
      <c r="G21" s="4">
        <f t="shared" si="1"/>
        <v>19.299999999999997</v>
      </c>
      <c r="H21" s="5">
        <v>0.168319688754204</v>
      </c>
      <c r="I21" s="5">
        <v>0.194847252235648</v>
      </c>
      <c r="J21" s="4">
        <f t="shared" si="2"/>
        <v>2.6527563481444E-2</v>
      </c>
      <c r="K21" s="5">
        <v>68.207188160676495</v>
      </c>
      <c r="L21" s="5">
        <v>78.248914431673001</v>
      </c>
      <c r="M21" s="4">
        <f t="shared" si="3"/>
        <v>10.041726270996506</v>
      </c>
    </row>
    <row r="22" spans="1:13" ht="15" x14ac:dyDescent="0.2">
      <c r="A22" s="2" t="s">
        <v>26</v>
      </c>
      <c r="B22" s="5">
        <v>90.7</v>
      </c>
      <c r="C22" s="5">
        <v>89.3</v>
      </c>
      <c r="D22" s="4">
        <f>SUM(C22,-B22)</f>
        <v>-1.4000000000000057</v>
      </c>
      <c r="E22" s="5">
        <v>56.6</v>
      </c>
      <c r="F22" s="5">
        <v>82</v>
      </c>
      <c r="G22" s="4">
        <f t="shared" si="1"/>
        <v>25.4</v>
      </c>
      <c r="H22" s="5">
        <v>0.169172915378272</v>
      </c>
      <c r="I22" s="5">
        <v>0.188686933106575</v>
      </c>
      <c r="J22" s="4">
        <f t="shared" si="2"/>
        <v>1.9514017728302996E-2</v>
      </c>
      <c r="K22" s="5">
        <v>69.702919212491494</v>
      </c>
      <c r="L22" s="5">
        <v>85.494454173963703</v>
      </c>
      <c r="M22" s="4">
        <f t="shared" si="3"/>
        <v>15.791534961472209</v>
      </c>
    </row>
    <row r="23" spans="1:13" ht="15" x14ac:dyDescent="0.2">
      <c r="A23" s="2" t="s">
        <v>27</v>
      </c>
      <c r="B23" s="5">
        <v>82.1</v>
      </c>
      <c r="C23" s="5">
        <v>82</v>
      </c>
      <c r="D23" s="4">
        <f t="shared" si="0"/>
        <v>-9.9999999999994316E-2</v>
      </c>
      <c r="E23" s="5">
        <v>71.3</v>
      </c>
      <c r="F23" s="5">
        <v>87.3</v>
      </c>
      <c r="G23" s="4">
        <f t="shared" si="1"/>
        <v>16</v>
      </c>
      <c r="H23" s="5">
        <v>0.24589527771630301</v>
      </c>
      <c r="I23" s="5">
        <v>0.28353298592660198</v>
      </c>
      <c r="J23" s="4">
        <f t="shared" si="2"/>
        <v>3.7637708210298965E-2</v>
      </c>
      <c r="K23" s="5">
        <v>76.319817470664901</v>
      </c>
      <c r="L23" s="5">
        <v>84.567040756054297</v>
      </c>
      <c r="M23" s="4">
        <f t="shared" si="3"/>
        <v>8.2472232853893956</v>
      </c>
    </row>
    <row r="24" spans="1:13" ht="15.75" thickBot="1" x14ac:dyDescent="0.25">
      <c r="A24" s="2" t="s">
        <v>28</v>
      </c>
      <c r="B24" s="5">
        <v>71.3</v>
      </c>
      <c r="C24" s="5">
        <v>80.3</v>
      </c>
      <c r="D24" s="4">
        <f t="shared" si="0"/>
        <v>9</v>
      </c>
      <c r="E24" s="5">
        <v>67.5</v>
      </c>
      <c r="F24" s="5">
        <v>90.7</v>
      </c>
      <c r="G24" s="4">
        <f t="shared" si="1"/>
        <v>23.200000000000003</v>
      </c>
      <c r="H24" s="5">
        <v>0.38706919695291703</v>
      </c>
      <c r="I24" s="5">
        <v>0.44080617380035902</v>
      </c>
      <c r="J24" s="4">
        <f t="shared" si="2"/>
        <v>5.3736976847441997E-2</v>
      </c>
      <c r="K24" s="5">
        <v>69.347982708933699</v>
      </c>
      <c r="L24" s="5">
        <v>85.183742690058395</v>
      </c>
      <c r="M24" s="4">
        <f t="shared" si="3"/>
        <v>15.835759981124696</v>
      </c>
    </row>
    <row r="25" spans="1:13" ht="16.5" thickTop="1" thickBot="1" x14ac:dyDescent="0.25">
      <c r="A25" s="3" t="s">
        <v>33</v>
      </c>
      <c r="B25" s="3">
        <f>SUM(B5:B24) / 20</f>
        <v>82.484999999999999</v>
      </c>
      <c r="C25" s="3">
        <f>SUM(C5:C24) / 20</f>
        <v>86.394999999999996</v>
      </c>
      <c r="D25" s="3">
        <f>SUM(D5:D24) / 20</f>
        <v>3.91</v>
      </c>
      <c r="E25" s="3">
        <f t="shared" ref="E25:M25" si="4">SUM(E5:E24) / 20</f>
        <v>61.079999999999984</v>
      </c>
      <c r="F25" s="3">
        <f t="shared" si="4"/>
        <v>80.849999999999994</v>
      </c>
      <c r="G25" s="3">
        <f t="shared" si="4"/>
        <v>19.77</v>
      </c>
      <c r="H25" s="3">
        <f t="shared" si="4"/>
        <v>0.24537970663456149</v>
      </c>
      <c r="I25" s="3">
        <f t="shared" si="4"/>
        <v>0.29903686088202142</v>
      </c>
      <c r="J25" s="3">
        <f t="shared" si="4"/>
        <v>5.3657154247459926E-2</v>
      </c>
      <c r="K25" s="3">
        <f t="shared" si="4"/>
        <v>69.358188697397722</v>
      </c>
      <c r="L25" s="3">
        <f t="shared" si="4"/>
        <v>82.767108589173034</v>
      </c>
      <c r="M25" s="3">
        <f t="shared" si="4"/>
        <v>13.408919891775309</v>
      </c>
    </row>
    <row r="26" spans="1:13" ht="15" thickTop="1" x14ac:dyDescent="0.2"/>
  </sheetData>
  <conditionalFormatting sqref="G5:G24 J5:J24 M5:M24 D5:D24">
    <cfRule type="cellIs" dxfId="3" priority="2" operator="lessThan">
      <formula>0</formula>
    </cfRule>
  </conditionalFormatting>
  <conditionalFormatting sqref="G5:G24 J5:J24 M5:M24 D5:D24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7D98-7C3A-46C8-845E-1595FFC3E9DA}">
  <dimension ref="A2:E26"/>
  <sheetViews>
    <sheetView rightToLeft="1" tabSelected="1" zoomScale="85" zoomScaleNormal="85" workbookViewId="0">
      <selection activeCell="F9" sqref="F9"/>
    </sheetView>
  </sheetViews>
  <sheetFormatPr defaultRowHeight="14.25" x14ac:dyDescent="0.2"/>
  <cols>
    <col min="1" max="1" width="32.125" customWidth="1"/>
    <col min="2" max="2" width="14.5" customWidth="1"/>
    <col min="3" max="3" width="15" customWidth="1"/>
    <col min="4" max="4" width="15.625" customWidth="1"/>
    <col min="5" max="5" width="14.125" customWidth="1"/>
  </cols>
  <sheetData>
    <row r="2" spans="1:5" ht="18" x14ac:dyDescent="0.25">
      <c r="D2" s="8" t="s">
        <v>42</v>
      </c>
    </row>
    <row r="4" spans="1:5" ht="15" x14ac:dyDescent="0.2">
      <c r="A4" s="2" t="s">
        <v>1</v>
      </c>
      <c r="B4" s="2" t="s">
        <v>38</v>
      </c>
      <c r="C4" s="2" t="s">
        <v>39</v>
      </c>
      <c r="D4" s="2" t="s">
        <v>40</v>
      </c>
      <c r="E4" s="2" t="s">
        <v>41</v>
      </c>
    </row>
    <row r="5" spans="1:5" ht="15" x14ac:dyDescent="0.2">
      <c r="A5" s="2" t="s">
        <v>0</v>
      </c>
      <c r="B5" s="9">
        <v>0.65109584469043702</v>
      </c>
      <c r="C5" s="9">
        <v>0.71996448045731398</v>
      </c>
      <c r="D5" s="9">
        <v>0.77642052634978798</v>
      </c>
      <c r="E5" s="9">
        <v>0.84813276353194</v>
      </c>
    </row>
    <row r="6" spans="1:5" ht="15" x14ac:dyDescent="0.2">
      <c r="A6" s="2" t="s">
        <v>10</v>
      </c>
      <c r="B6" s="9">
        <v>0.63002712191550603</v>
      </c>
      <c r="C6" s="9">
        <v>0.75244250963711201</v>
      </c>
      <c r="D6" s="9">
        <v>0.76282588632112902</v>
      </c>
      <c r="E6" s="9">
        <v>0.86723412677089795</v>
      </c>
    </row>
    <row r="7" spans="1:5" ht="15" x14ac:dyDescent="0.2">
      <c r="A7" s="2" t="s">
        <v>11</v>
      </c>
      <c r="B7" s="9">
        <v>0.66306224054551399</v>
      </c>
      <c r="C7" s="9">
        <v>0.760183501874787</v>
      </c>
      <c r="D7" s="9">
        <v>0.76468811217372401</v>
      </c>
      <c r="E7" s="9">
        <v>0.87129310853286501</v>
      </c>
    </row>
    <row r="8" spans="1:5" ht="15" x14ac:dyDescent="0.2">
      <c r="A8" s="2" t="s">
        <v>12</v>
      </c>
      <c r="B8" s="9">
        <v>0.70064670416652597</v>
      </c>
      <c r="C8" s="9">
        <v>0.77853724074229502</v>
      </c>
      <c r="D8" s="9">
        <v>0.77169374299154903</v>
      </c>
      <c r="E8" s="9">
        <v>0.88200026893646599</v>
      </c>
    </row>
    <row r="9" spans="1:5" ht="15" x14ac:dyDescent="0.2">
      <c r="A9" s="2" t="s">
        <v>13</v>
      </c>
      <c r="B9" s="9">
        <v>0.81765590858616599</v>
      </c>
      <c r="C9" s="9">
        <v>0.94724652140604604</v>
      </c>
      <c r="D9" s="9">
        <v>0.84484798611040701</v>
      </c>
      <c r="E9" s="9">
        <v>0.97313768346738305</v>
      </c>
    </row>
    <row r="10" spans="1:5" ht="15" x14ac:dyDescent="0.2">
      <c r="A10" s="2" t="s">
        <v>14</v>
      </c>
      <c r="B10" s="9">
        <v>0.72285046433760802</v>
      </c>
      <c r="C10" s="9">
        <v>0.86470578953181898</v>
      </c>
      <c r="D10" s="9">
        <v>0.80035160114264003</v>
      </c>
      <c r="E10" s="9">
        <v>0.92983059039801397</v>
      </c>
    </row>
    <row r="11" spans="1:5" ht="15" x14ac:dyDescent="0.2">
      <c r="A11" s="2" t="s">
        <v>15</v>
      </c>
      <c r="B11" s="9">
        <v>0.56137206319082</v>
      </c>
      <c r="C11" s="9">
        <v>0.90241048443716299</v>
      </c>
      <c r="D11" s="9">
        <v>0.81124108466840394</v>
      </c>
      <c r="E11" s="9">
        <v>0.94870217973354898</v>
      </c>
    </row>
    <row r="12" spans="1:5" ht="15" x14ac:dyDescent="0.2">
      <c r="A12" s="2" t="s">
        <v>16</v>
      </c>
      <c r="B12" s="9">
        <v>0.74768065022748198</v>
      </c>
      <c r="C12" s="9">
        <v>0.87483037156704302</v>
      </c>
      <c r="D12" s="9">
        <v>0.80361601011385697</v>
      </c>
      <c r="E12" s="9">
        <v>0.93517823078260698</v>
      </c>
    </row>
    <row r="13" spans="1:5" ht="15" x14ac:dyDescent="0.2">
      <c r="A13" s="2" t="s">
        <v>17</v>
      </c>
      <c r="B13" s="9">
        <v>0</v>
      </c>
      <c r="C13" s="9">
        <v>0</v>
      </c>
      <c r="D13" s="9">
        <v>0</v>
      </c>
      <c r="E13" s="9">
        <v>0</v>
      </c>
    </row>
    <row r="14" spans="1:5" ht="15" x14ac:dyDescent="0.2">
      <c r="A14" s="2" t="s">
        <v>18</v>
      </c>
      <c r="B14" s="9">
        <v>0.74091072543861303</v>
      </c>
      <c r="C14" s="9">
        <v>0.83865908274910705</v>
      </c>
      <c r="D14" s="9">
        <v>0.81233485574059705</v>
      </c>
      <c r="E14" s="9">
        <v>0.91564816005874206</v>
      </c>
    </row>
    <row r="15" spans="1:5" ht="15" x14ac:dyDescent="0.2">
      <c r="A15" s="2" t="s">
        <v>19</v>
      </c>
      <c r="B15" s="9">
        <v>0</v>
      </c>
      <c r="C15" s="9">
        <v>0</v>
      </c>
      <c r="D15" s="9">
        <v>0</v>
      </c>
      <c r="E15" s="9">
        <v>0</v>
      </c>
    </row>
    <row r="16" spans="1:5" ht="15" x14ac:dyDescent="0.2">
      <c r="A16" s="2" t="s">
        <v>20</v>
      </c>
      <c r="B16" s="9">
        <v>0.71507416350465602</v>
      </c>
      <c r="C16" s="9">
        <v>0.90960475808832797</v>
      </c>
      <c r="D16" s="9">
        <v>0.83282961383476695</v>
      </c>
      <c r="E16" s="9">
        <v>0.95295089493208596</v>
      </c>
    </row>
    <row r="17" spans="1:5" ht="15" x14ac:dyDescent="0.2">
      <c r="A17" s="2" t="s">
        <v>21</v>
      </c>
      <c r="B17" s="9">
        <v>0.66054110973352098</v>
      </c>
      <c r="C17" s="9">
        <v>0.79097818342211501</v>
      </c>
      <c r="D17" s="9">
        <v>0.79809702295616203</v>
      </c>
      <c r="E17" s="9">
        <v>0.88923673153924498</v>
      </c>
    </row>
    <row r="18" spans="1:5" ht="15" x14ac:dyDescent="0.2">
      <c r="A18" s="2" t="s">
        <v>22</v>
      </c>
      <c r="B18" s="9">
        <v>0.71882610626924204</v>
      </c>
      <c r="C18" s="9">
        <v>0.79453543548140204</v>
      </c>
      <c r="D18" s="9">
        <v>0.77714084575738396</v>
      </c>
      <c r="E18" s="9">
        <v>0.89129156589924297</v>
      </c>
    </row>
    <row r="19" spans="1:5" ht="15" x14ac:dyDescent="0.2">
      <c r="A19" s="2" t="s">
        <v>23</v>
      </c>
      <c r="B19" s="9">
        <v>0.76672890269800298</v>
      </c>
      <c r="C19" s="9">
        <v>0.91651485824888901</v>
      </c>
      <c r="D19" s="9">
        <v>0.81776268452731204</v>
      </c>
      <c r="E19" s="9">
        <v>0.95728623467643703</v>
      </c>
    </row>
    <row r="20" spans="1:5" ht="15" x14ac:dyDescent="0.2">
      <c r="A20" s="2" t="s">
        <v>24</v>
      </c>
      <c r="B20" s="9">
        <v>0.74997960238244099</v>
      </c>
      <c r="C20" s="9">
        <v>0.84565208528680302</v>
      </c>
      <c r="D20" s="9">
        <v>0.79428769417275502</v>
      </c>
      <c r="E20" s="9">
        <v>0.91953779917278899</v>
      </c>
    </row>
    <row r="21" spans="1:5" ht="15" x14ac:dyDescent="0.2">
      <c r="A21" s="2" t="s">
        <v>25</v>
      </c>
      <c r="B21" s="9">
        <v>0.63795180722891498</v>
      </c>
      <c r="C21" s="9">
        <v>0.87211143444025996</v>
      </c>
      <c r="D21" s="9">
        <v>0.80034657442067803</v>
      </c>
      <c r="E21" s="9">
        <v>0.93196763217107703</v>
      </c>
    </row>
    <row r="22" spans="1:5" ht="15" x14ac:dyDescent="0.2">
      <c r="A22" s="2" t="s">
        <v>26</v>
      </c>
      <c r="B22" s="9">
        <v>0.66615381159875997</v>
      </c>
      <c r="C22" s="9">
        <v>0.79852202386292204</v>
      </c>
      <c r="D22" s="9">
        <v>0.77792708805512401</v>
      </c>
      <c r="E22" s="9">
        <v>0.89343499658124503</v>
      </c>
    </row>
    <row r="23" spans="1:5" ht="15" x14ac:dyDescent="0.2">
      <c r="A23" s="2" t="s">
        <v>27</v>
      </c>
      <c r="B23" s="9">
        <v>0.75828910574673203</v>
      </c>
      <c r="C23" s="9">
        <v>0.84507443956420003</v>
      </c>
      <c r="D23" s="9">
        <v>0.81472178740688606</v>
      </c>
      <c r="E23" s="9">
        <v>0.919240967215605</v>
      </c>
    </row>
    <row r="24" spans="1:5" ht="15.75" thickBot="1" x14ac:dyDescent="0.25">
      <c r="A24" s="2" t="s">
        <v>28</v>
      </c>
      <c r="B24" s="9">
        <v>0.80259456245952598</v>
      </c>
      <c r="C24" s="9">
        <v>0.88023291579606</v>
      </c>
      <c r="D24" s="9">
        <v>0.88333239371664096</v>
      </c>
      <c r="E24" s="9">
        <v>0.93814951682399905</v>
      </c>
    </row>
    <row r="25" spans="1:5" ht="16.5" thickTop="1" thickBot="1" x14ac:dyDescent="0.25">
      <c r="A25" s="3" t="s">
        <v>33</v>
      </c>
      <c r="B25" s="3">
        <f>SUM(B5:B24) / 20</f>
        <v>0.63557204473602325</v>
      </c>
      <c r="C25" s="3">
        <f>SUM(C5:C24) / 20</f>
        <v>0.75461030582968325</v>
      </c>
      <c r="D25" s="3">
        <f>SUM(D5:D24) / 20</f>
        <v>0.72222327552299015</v>
      </c>
      <c r="E25" s="3">
        <f t="shared" ref="E25" si="0">SUM(E5:E24) / 20</f>
        <v>0.82321267256120945</v>
      </c>
    </row>
    <row r="26" spans="1:5" ht="15" thickTop="1" x14ac:dyDescent="0.2"/>
  </sheetData>
  <conditionalFormatting sqref="D5:D24">
    <cfRule type="cellIs" dxfId="1" priority="2" operator="lessThan">
      <formula>0</formula>
    </cfRule>
  </conditionalFormatting>
  <conditionalFormatting sqref="D5:D2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אלגוריתם 1</vt:lpstr>
      <vt:lpstr>אלגוריתם 2</vt:lpstr>
      <vt:lpstr>אלגוריתם 3</vt:lpstr>
      <vt:lpstr>אלגוריתם 4</vt:lpstr>
      <vt:lpstr>אלגוריתם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orelKakon</dc:creator>
  <cp:lastModifiedBy>orel kakon</cp:lastModifiedBy>
  <dcterms:created xsi:type="dcterms:W3CDTF">2015-06-05T18:19:34Z</dcterms:created>
  <dcterms:modified xsi:type="dcterms:W3CDTF">2021-03-03T22:14:38Z</dcterms:modified>
</cp:coreProperties>
</file>