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esktop\my online learning path\Excel\"/>
    </mc:Choice>
  </mc:AlternateContent>
  <xr:revisionPtr revIDLastSave="0" documentId="13_ncr:1_{80C71FF0-986A-4771-80A5-1E537E0BE049}" xr6:coauthVersionLast="47" xr6:coauthVersionMax="47" xr10:uidLastSave="{00000000-0000-0000-0000-000000000000}"/>
  <bookViews>
    <workbookView xWindow="-108" yWindow="-108" windowWidth="23256" windowHeight="12456" activeTab="6" xr2:uid="{00000000-000D-0000-FFFF-FFFF00000000}"/>
  </bookViews>
  <sheets>
    <sheet name="Total Sales" sheetId="18" r:id="rId1"/>
    <sheet name="country barchart" sheetId="19" r:id="rId2"/>
    <sheet name="Top Five Cust"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<sst xmlns="http://schemas.openxmlformats.org/spreadsheetml/2006/main" count="11087" uniqueCount="6212">
  <si>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</si>
  <si>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</si>
  <si>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</si>
  <si>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</si>
  <si>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</si>
  <si>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</si>
  <si>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</si>
  <si>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</si>
  <si>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</si>
  <si>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</si>
  <si>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</si>
  <si>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</si>
  <si>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</si>
  <si>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</si>
  <si>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</si>
  <si>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</si>
  <si>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</si>
  <si>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</si>
  <si>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</si>
  <si>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</si>
  <si>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</si>
  <si>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</si>
  <si>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</si>
  <si>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</si>
  <si>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</si>
  <si>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</si>
  <si>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</si>
  <si>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</si>
  <si>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</si>
  <si>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</si>
  <si>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</si>
  <si>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</si>
  <si>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</si>
  <si>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</si>
  <si>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</si>
  <si>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</si>
  <si>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</si>
  <si>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</si>
  <si>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</si>
  <si>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</si>
  <si>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</si>
  <si>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</si>
  <si>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</si>
  <si>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</si>
  <si>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</si>
  <si>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</si>
  <si>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</si>
  <si>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</si>
  <si>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</si>
  <si>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</si>
  <si>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</si>
  <si>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</si>
  <si>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</si>
  <si>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</si>
  <si>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</si>
  <si>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</si>
  <si>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</si>
  <si>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</si>
  <si>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</si>
  <si>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</si>
  <si>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</si>
  <si>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</si>
  <si>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</si>
  <si>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</si>
  <si>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</si>
  <si>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</si>
  <si>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</si>
  <si>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</si>
  <si>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</si>
  <si>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</si>
  <si>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</si>
  <si>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</si>
  <si>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</si>
  <si>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</si>
  <si>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</si>
  <si>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</si>
  <si>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</si>
  <si>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</si>
  <si>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</si>
  <si>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</si>
  <si>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</si>
  <si>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</si>
  <si>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</si>
  <si>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</si>
  <si>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</si>
  <si>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</si>
  <si>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</si>
  <si>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</si>
  <si>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</si>
  <si>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</si>
  <si>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</si>
  <si>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</si>
  <si>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</si>
  <si>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</si>
  <si>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</si>
  <si>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</si>
  <si>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</si>
  <si>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</si>
  <si>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</si>
  <si>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</si>
  <si>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</si>
  <si>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</si>
  <si>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</si>
  <si>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</si>
  <si>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</si>
  <si>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</si>
  <si>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</si>
  <si>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</si>
  <si>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</si>
  <si>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</si>
  <si>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</si>
  <si>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</si>
  <si>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</si>
  <si>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</si>
  <si>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</si>
  <si>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</si>
  <si>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</si>
  <si>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</si>
  <si>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</si>
  <si>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</si>
  <si>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</si>
  <si>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</si>
  <si>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</si>
  <si>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</si>
  <si>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</si>
  <si>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</si>
  <si>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</si>
  <si>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</si>
  <si>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</si>
  <si>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</si>
  <si>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</si>
  <si>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</si>
  <si>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</si>
  <si>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</si>
  <si>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</si>
  <si>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</si>
  <si>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</si>
  <si>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</si>
  <si>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</si>
  <si>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</si>
  <si>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</si>
  <si>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</si>
  <si>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</si>
  <si>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</si>
  <si>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</si>
  <si>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</si>
  <si>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</si>
  <si>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</si>
  <si>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</si>
  <si>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</si>
  <si>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</si>
  <si>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</si>
  <si>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</si>
  <si>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</si>
  <si>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</si>
  <si>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</si>
  <si>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</si>
  <si>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</si>
  <si>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</si>
  <si>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</si>
  <si>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</si>
  <si>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</si>
  <si>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</si>
  <si>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</si>
  <si>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</si>
  <si>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</si>
  <si>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</si>
  <si>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</si>
  <si>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</si>
  <si>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</si>
  <si>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</si>
  <si>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</si>
  <si>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</si>
  <si>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</si>
  <si>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</si>
  <si>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</si>
  <si>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</si>
  <si>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</si>
  <si>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</si>
  <si>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</si>
  <si>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</si>
  <si>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</si>
  <si>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</si>
  <si>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</si>
  <si>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</si>
  <si>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</si>
  <si>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</si>
  <si>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</si>
  <si>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</si>
  <si>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</si>
  <si>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</si>
  <si>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</si>
  <si>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</si>
  <si>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</si>
  <si>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</si>
  <si>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</si>
  <si>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</si>
  <si>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</si>
  <si>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</si>
  <si>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</si>
  <si>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</si>
  <si>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</si>
  <si>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</si>
  <si>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</si>
  <si>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</si>
  <si>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</si>
  <si>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</si>
  <si>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</si>
  <si>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</si>
  <si>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</si>
  <si>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</si>
  <si>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</si>
  <si>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</si>
  <si>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</si>
  <si>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</si>
  <si>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</si>
  <si>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</si>
  <si>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</si>
  <si>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</si>
  <si>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</si>
  <si>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</si>
  <si>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</si>
  <si>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</si>
  <si>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</si>
  <si>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</si>
  <si>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</si>
  <si>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</si>
  <si>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</si>
  <si>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</si>
  <si>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</si>
  <si>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</si>
  <si>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</si>
  <si>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</si>
  <si>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</si>
  <si>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</si>
  <si>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</si>
  <si>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</si>
  <si>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</si>
  <si>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</si>
  <si>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</si>
  <si>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</si>
  <si>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</si>
  <si>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</si>
  <si>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</si>
  <si>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</si>
  <si>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</si>
  <si>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</si>
  <si>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</si>
  <si>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</si>
  <si>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</si>
  <si>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</si>
  <si>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</si>
  <si>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</si>
  <si>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</si>
  <si>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</si>
  <si>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</si>
  <si>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</si>
  <si>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</si>
  <si>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</si>
  <si>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</si>
  <si>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</si>
  <si>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</si>
  <si>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</si>
  <si>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</si>
  <si>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</si>
  <si>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</si>
  <si>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</si>
  <si>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</si>
  <si>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</si>
  <si>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</si>
  <si>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</si>
  <si>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</si>
  <si>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</si>
  <si>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</si>
  <si>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</si>
  <si>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</si>
  <si>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</si>
  <si>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</si>
  <si>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</si>
  <si>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</si>
  <si>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</si>
  <si>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</si>
  <si>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</si>
  <si>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</si>
  <si>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</si>
  <si>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</si>
  <si>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</si>
  <si>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</si>
  <si>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</si>
  <si>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</si>
  <si>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</si>
  <si>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</si>
  <si>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</si>
  <si>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</si>
  <si>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</si>
  <si>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</si>
  <si>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</si>
  <si>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</si>
  <si>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</si>
  <si>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</si>
  <si>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</si>
  <si>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</si>
  <si>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</si>
  <si>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</si>
  <si>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</si>
  <si>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</si>
  <si>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</si>
  <si>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</si>
  <si>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</si>
  <si>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</si>
  <si>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</si>
  <si>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</si>
  <si>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</si>
  <si>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</si>
  <si>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</si>
  <si>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</si>
  <si>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</si>
  <si>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</si>
  <si>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</si>
  <si>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</si>
  <si>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</si>
  <si>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</si>
  <si>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</si>
  <si>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</si>
  <si>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</si>
  <si>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</si>
  <si>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</si>
  <si>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</si>
  <si>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</si>
  <si>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</si>
  <si>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</si>
  <si>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</si>
  <si>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</si>
  <si>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</si>
  <si>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</si>
  <si>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</si>
  <si>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</si>
  <si>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</si>
  <si>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</si>
  <si>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</si>
  <si>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</si>
  <si>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</si>
  <si>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</si>
  <si>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</si>
  <si>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</si>
  <si>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</si>
  <si>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</si>
  <si>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</si>
  <si>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</si>
  <si>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</si>
  <si>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</si>
  <si>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</si>
  <si>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</si>
  <si>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</si>
  <si>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</si>
  <si>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</si>
  <si>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</si>
  <si>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</si>
  <si>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</si>
  <si>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</si>
  <si>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</si>
  <si>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</si>
  <si>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</si>
  <si>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</si>
  <si>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</si>
  <si>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</si>
  <si>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</si>
  <si>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</si>
  <si>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</si>
  <si>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</si>
  <si>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</si>
  <si>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</si>
  <si>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</si>
  <si>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</si>
  <si>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</si>
  <si>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</si>
  <si>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</si>
  <si>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</si>
  <si>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</si>
  <si>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</si>
  <si>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</si>
  <si>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</si>
  <si>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</si>
  <si>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</si>
  <si>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</si>
  <si>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</si>
  <si>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</si>
  <si>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</si>
  <si>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</si>
  <si>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</si>
  <si>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</si>
  <si>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</si>
  <si>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</si>
  <si>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</si>
  <si>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</si>
  <si>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</si>
  <si>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</si>
  <si>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</si>
  <si>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</si>
  <si>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</si>
  <si>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</si>
  <si>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</si>
  <si>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</si>
  <si>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</si>
  <si>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</si>
  <si>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</si>
  <si>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</si>
  <si>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</si>
  <si>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</si>
  <si>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</si>
  <si>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</si>
  <si>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</si>
  <si>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</si>
  <si>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</si>
  <si>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</si>
  <si>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</si>
  <si>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</si>
  <si>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</si>
  <si>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</si>
  <si>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</si>
  <si>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</si>
  <si>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</si>
  <si>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</si>
  <si>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</si>
  <si>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</si>
  <si>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</si>
  <si>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</si>
  <si>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</si>
  <si>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</si>
  <si>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</si>
  <si>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</si>
  <si>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</si>
  <si>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</si>
  <si>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</si>
  <si>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</si>
  <si>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</si>
  <si>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</si>
  <si>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</si>
  <si>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</si>
  <si>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</si>
  <si>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</si>
  <si>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</si>
  <si>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</si>
  <si>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</si>
  <si>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</si>
  <si>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</si>
  <si>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</si>
  <si>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</si>
  <si>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</si>
  <si>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</si>
  <si>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</si>
  <si>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</si>
  <si>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</si>
  <si>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</si>
  <si>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</si>
  <si>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</si>
  <si>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</si>
  <si>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</si>
  <si>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</si>
  <si>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</si>
  <si>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</si>
  <si>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</si>
  <si>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</si>
  <si>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</si>
  <si>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</si>
  <si>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</si>
  <si>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</si>
  <si>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</si>
  <si>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</si>
  <si>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</si>
  <si>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</si>
  <si>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</si>
  <si>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</si>
  <si>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</si>
  <si>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</si>
  <si>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</si>
  <si>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</si>
  <si>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</si>
  <si>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</si>
  <si>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</si>
  <si>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</si>
  <si>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</si>
  <si>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</si>
  <si>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</si>
  <si>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</si>
  <si>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</si>
  <si>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</si>
  <si>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</si>
  <si>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</si>
  <si>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</si>
  <si>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</si>
  <si>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</si>
  <si>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</si>
  <si>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</si>
  <si>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</si>
  <si>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</si>
  <si>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</si>
  <si>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</si>
  <si>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</si>
  <si>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</si>
  <si>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</si>
  <si>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</si>
  <si>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</si>
  <si>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</si>
  <si>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</si>
  <si>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</si>
  <si>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</si>
  <si>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</si>
  <si>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</si>
  <si>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</si>
  <si>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</si>
  <si>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</si>
  <si>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</si>
  <si>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</si>
  <si>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</si>
  <si>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</si>
  <si>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</si>
  <si>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</si>
  <si>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</si>
  <si>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</si>
  <si>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</si>
  <si>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</si>
  <si>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</si>
  <si>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</si>
  <si>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</si>
  <si>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</si>
  <si>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</si>
  <si>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</si>
  <si>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</si>
  <si>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</si>
  <si>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</si>
  <si>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</si>
  <si>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</si>
  <si>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</si>
  <si>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</si>
  <si>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</si>
  <si>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</si>
  <si>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</si>
  <si>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</si>
  <si>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</si>
  <si>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</si>
  <si>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</si>
  <si>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</si>
  <si>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</si>
  <si>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</si>
  <si>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</si>
  <si>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</si>
  <si>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</si>
  <si>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</si>
  <si>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</si>
  <si>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</si>
  <si>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</si>
  <si>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</si>
  <si>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</si>
  <si>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</si>
  <si>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</si>
  <si>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</si>
  <si>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</si>
  <si>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</si>
  <si>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</si>
  <si>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</si>
  <si>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</si>
  <si>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</si>
  <si>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</si>
  <si>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</si>
  <si>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</si>
  <si>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</si>
  <si>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</si>
  <si>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</si>
  <si>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</si>
  <si>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</si>
  <si>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</si>
  <si>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</si>
  <si>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</si>
  <si>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</si>
  <si>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</si>
  <si>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</si>
  <si>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</si>
  <si>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</si>
  <si>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</si>
  <si>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</si>
  <si>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</si>
  <si>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</si>
  <si>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</si>
  <si>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</si>
  <si>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</si>
  <si>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</si>
  <si>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</si>
  <si>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</si>
  <si>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</si>
  <si>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</si>
  <si>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</si>
  <si>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</si>
  <si>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</si>
  <si>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</si>
  <si>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</si>
  <si>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</si>
  <si>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</si>
  <si>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</si>
  <si>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</si>
  <si>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</si>
  <si>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</si>
  <si>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</si>
  <si>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</si>
  <si>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</si>
  <si>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</si>
  <si>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</si>
  <si>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</si>
  <si>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</si>
  <si>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</si>
  <si>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</si>
  <si>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</si>
  <si>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</si>
  <si>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</si>
  <si>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</si>
  <si>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</si>
  <si>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</si>
  <si>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</si>
  <si>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</si>
  <si>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</si>
  <si>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</si>
  <si>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</si>
  <si>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</si>
  <si>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</si>
  <si>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</si>
  <si>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</si>
  <si>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</si>
  <si>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</si>
  <si>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</si>
  <si>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</si>
  <si>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</si>
  <si>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</si>
  <si>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</si>
  <si>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</si>
  <si>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</si>
  <si>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</si>
  <si>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</si>
  <si>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</si>
  <si>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</si>
  <si>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</si>
  <si>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</si>
  <si>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</si>
  <si>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</si>
  <si>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</si>
  <si>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</si>
  <si>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</si>
  <si>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</si>
  <si>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</si>
  <si>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</si>
  <si>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</si>
  <si>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</si>
  <si>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</si>
  <si>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</si>
  <si>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</si>
  <si>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</si>
  <si>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</si>
  <si>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</si>
  <si>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</si>
  <si>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</si>
  <si>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</si>
  <si>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</si>
  <si>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</si>
  <si>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</si>
  <si>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</si>
  <si>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</si>
  <si>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</si>
  <si>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</si>
  <si>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</si>
  <si>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</si>
  <si>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</si>
  <si>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</si>
  <si>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</si>
  <si>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</si>
  <si>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</si>
  <si>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</si>
  <si>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</si>
  <si>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</si>
  <si>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</si>
  <si>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</si>
  <si>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</si>
  <si>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</si>
  <si>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</si>
  <si>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</si>
  <si>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</si>
  <si>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</si>
  <si>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</si>
  <si>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</si>
  <si>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</si>
  <si>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</si>
  <si>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</si>
  <si>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</si>
  <si>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</si>
  <si>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</si>
  <si>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</si>
  <si>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</si>
  <si>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</si>
  <si>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</si>
  <si>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</si>
  <si>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</si>
  <si>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</si>
  <si>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</si>
  <si>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</si>
  <si>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</si>
  <si>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</si>
  <si>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</si>
  <si>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</si>
  <si>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</si>
  <si>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</si>
  <si>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</si>
  <si>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</si>
  <si>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</si>
  <si>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</si>
  <si>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</si>
  <si>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</si>
  <si>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</si>
  <si>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</si>
  <si>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</si>
  <si>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</si>
  <si>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</si>
  <si>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</si>
  <si>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</si>
  <si>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</si>
  <si>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</si>
  <si>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</si>
  <si>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</si>
  <si>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</si>
  <si>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</si>
  <si>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</si>
  <si>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</si>
  <si>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</si>
  <si>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</si>
  <si>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</si>
  <si>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</si>
  <si>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</si>
  <si>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</si>
  <si>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</si>
  <si>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</si>
  <si>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</si>
  <si>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</si>
  <si>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</si>
  <si>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</si>
  <si>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</si>
  <si>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</si>
  <si>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</si>
  <si>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</si>
  <si>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</si>
  <si>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</si>
  <si>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</si>
  <si>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</si>
  <si>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</si>
  <si>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</si>
  <si>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</si>
  <si>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</si>
  <si>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</si>
  <si>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</si>
  <si>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</si>
  <si>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</si>
  <si>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</si>
  <si>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</si>
  <si>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</si>
  <si>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</si>
  <si>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</si>
  <si>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</si>
  <si>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</si>
  <si>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</si>
  <si>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</si>
  <si>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</si>
  <si>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</si>
  <si>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</si>
  <si>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</si>
  <si>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</si>
  <si>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</si>
  <si>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</si>
  <si>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</si>
  <si>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</si>
  <si>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</si>
  <si>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</si>
  <si>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</si>
  <si>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</si>
  <si>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</si>
  <si>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</si>
  <si>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</si>
  <si>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</si>
  <si>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</si>
  <si>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</si>
  <si>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</si>
  <si>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</si>
  <si>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</si>
  <si>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</si>
  <si>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</si>
  <si>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</si>
  <si>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</si>
  <si>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</si>
  <si>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</si>
  <si>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</si>
  <si>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</si>
  <si>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</si>
  <si>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</si>
  <si>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</si>
  <si>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</si>
  <si>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</si>
  <si>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</si>
  <si>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</si>
  <si>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</si>
  <si>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</si>
  <si>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</si>
  <si>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</si>
  <si>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</si>
  <si>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</si>
  <si>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</si>
  <si>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</si>
  <si>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</si>
  <si>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</si>
  <si>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</si>
  <si>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</si>
  <si>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</si>
  <si>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</si>
  <si>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</si>
  <si>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</si>
  <si>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</si>
  <si>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</si>
  <si>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</si>
  <si>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</si>
  <si>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</si>
  <si>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</si>
  <si>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</si>
  <si>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</si>
  <si>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</si>
  <si>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</si>
  <si>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</si>
  <si>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</si>
  <si>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</si>
  <si>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</si>
  <si>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</si>
  <si>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</si>
  <si>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</si>
  <si>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</si>
  <si>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</si>
  <si>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</si>
  <si>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</si>
  <si>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</si>
  <si>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</si>
  <si>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</si>
  <si>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</si>
  <si>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</si>
  <si>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</si>
  <si>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</si>
  <si>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</si>
  <si>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</si>
  <si>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</si>
  <si>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</si>
  <si>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</si>
  <si>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</si>
  <si>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</si>
  <si>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</si>
  <si>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</si>
  <si>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</si>
  <si>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</si>
  <si>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</si>
  <si>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</si>
  <si>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</si>
  <si>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</si>
  <si>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</si>
  <si>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</si>
  <si>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</si>
  <si>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</si>
  <si>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</si>
  <si>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</si>
  <si>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</si>
  <si>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</si>
  <si>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</si>
  <si>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</si>
  <si>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</si>
  <si>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</si>
  <si>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</si>
  <si>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</si>
  <si>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</si>
  <si>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</si>
  <si>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</si>
  <si>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</si>
  <si>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</si>
  <si>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</si>
  <si>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</si>
  <si>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</si>
  <si>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</si>
  <si>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</si>
  <si>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</si>
  <si>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</si>
  <si>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</si>
  <si>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</si>
  <si>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</si>
  <si>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</si>
  <si>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</si>
  <si>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</si>
  <si>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</si>
  <si>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</si>
  <si>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</si>
  <si>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</si>
  <si>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</si>
  <si>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</si>
  <si>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</si>
  <si>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</si>
  <si>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</si>
  <si>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</si>
  <si>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</si>
  <si>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</si>
  <si>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</si>
  <si>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</si>
  <si>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</si>
  <si>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</si>
  <si>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</si>
  <si>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</si>
  <si>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</si>
  <si>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</si>
  <si>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</si>
  <si>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</si>
  <si>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</si>
  <si>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</si>
  <si>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</si>
  <si>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</si>
  <si>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</si>
  <si>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</si>
  <si>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</si>
  <si>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</si>
  <si>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</si>
  <si>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</si>
  <si>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</si>
  <si>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</si>
  <si>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</si>
  <si>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</si>
  <si>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</si>
  <si>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</si>
  <si>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</si>
  <si>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</si>
  <si>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</si>
  <si>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</si>
  <si>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</si>
  <si>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</si>
  <si>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</si>
  <si>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</si>
  <si>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</si>
  <si>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</si>
  <si>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</si>
  <si>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</si>
  <si>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</si>
  <si>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</si>
  <si>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</si>
  <si>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</si>
  <si>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</si>
  <si>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</si>
  <si>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</si>
  <si>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</si>
  <si>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</si>
  <si>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</si>
  <si>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</si>
  <si>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</si>
  <si>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</si>
  <si>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</si>
  <si>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</si>
  <si>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</si>
  <si>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</si>
  <si>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</si>
  <si>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</si>
  <si>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</si>
  <si>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</si>
  <si>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</si>
  <si>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</si>
  <si>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</si>
  <si>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</si>
  <si>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</si>
  <si>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</si>
  <si>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</si>
  <si>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</si>
  <si>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</si>
  <si>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</si>
  <si>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</si>
  <si>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</si>
  <si>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</si>
  <si>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</si>
  <si>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</si>
  <si>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</si>
  <si>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</si>
  <si>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</si>
  <si>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</si>
  <si>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</si>
  <si>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</si>
  <si>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</si>
  <si>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</si>
  <si>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</si>
  <si>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</si>
  <si>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</si>
  <si>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</si>
  <si>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</si>
  <si>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</si>
  <si>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</si>
  <si>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</si>
  <si>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</si>
  <si>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</si>
  <si>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</si>
  <si>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</si>
  <si>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</si>
  <si>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</si>
  <si>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</si>
  <si>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</si>
  <si>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</si>
  <si>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</si>
  <si>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</si>
  <si>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</si>
  <si>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</si>
  <si>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</si>
  <si>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</si>
  <si>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</si>
  <si>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</si>
  <si>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</si>
  <si>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</si>
  <si>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</si>
  <si>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</si>
  <si>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</si>
  <si>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</si>
  <si>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</si>
  <si>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</si>
  <si>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</si>
  <si>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</si>
  <si>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</si>
  <si>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</si>
  <si>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</si>
  <si>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</si>
  <si>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</si>
  <si>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</si>
  <si>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</si>
  <si>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</si>
  <si>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</si>
  <si>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</si>
  <si>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</si>
  <si>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</si>
  <si>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</si>
  <si>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</si>
  <si>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</si>
  <si>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</si>
  <si>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</si>
  <si>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</si>
  <si>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</si>
  <si>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</si>
  <si>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</si>
  <si>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</si>
  <si>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</si>
  <si>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</si>
  <si>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</si>
  <si>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</si>
  <si>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</si>
  <si>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</si>
  <si>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</si>
  <si>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</si>
  <si>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</si>
  <si>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</si>
  <si>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</si>
  <si>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</si>
  <si>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</si>
  <si>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</si>
  <si>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</si>
  <si>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</si>
  <si>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</si>
  <si>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</si>
  <si>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</si>
  <si>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</si>
  <si>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</si>
  <si>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</si>
  <si>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</si>
  <si>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</si>
  <si>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</si>
  <si>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</si>
  <si>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</si>
  <si>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</si>
  <si>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</si>
  <si>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</si>
  <si>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</si>
  <si>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</si>
  <si>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</si>
  <si>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</si>
  <si>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</si>
  <si>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</si>
  <si>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</si>
  <si>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</si>
  <si>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</si>
  <si>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</si>
  <si>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</si>
  <si>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</si>
  <si>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</si>
  <si>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</si>
  <si>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</si>
  <si>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</si>
  <si>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</si>
  <si>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</si>
  <si>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</si>
  <si>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</si>
  <si>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</si>
  <si>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</si>
  <si>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</si>
  <si>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</si>
  <si>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</si>
  <si>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</si>
  <si>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</si>
  <si>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</si>
  <si>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</si>
  <si>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</si>
  <si>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</si>
  <si>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</si>
  <si>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</si>
  <si>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</si>
  <si>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</si>
  <si>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</si>
  <si>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</si>
  <si>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</si>
  <si>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</si>
  <si>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</si>
  <si>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</si>
  <si>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</si>
  <si>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</si>
  <si>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</si>
  <si>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</si>
  <si>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</si>
  <si>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</si>
  <si>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</si>
  <si>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</si>
  <si>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</si>
  <si>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</si>
  <si>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</si>
  <si>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</si>
  <si>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</si>
  <si>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</si>
  <si>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</si>
  <si>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</si>
  <si>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</si>
  <si>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</si>
  <si>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</si>
  <si>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</si>
  <si>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</si>
  <si>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</si>
  <si>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</si>
  <si>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</si>
  <si>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</si>
  <si>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</si>
  <si>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</si>
  <si>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</si>
  <si>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</si>
  <si>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</si>
  <si>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</si>
  <si>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</si>
  <si>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</si>
  <si>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</si>
  <si>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</si>
  <si>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</si>
  <si>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</si>
  <si>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</si>
  <si>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</si>
  <si>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</si>
  <si>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</si>
  <si>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</si>
  <si>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</si>
  <si>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</si>
  <si>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</si>
  <si>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</si>
  <si>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</si>
  <si>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</si>
  <si>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</si>
  <si>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</si>
  <si>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</si>
  <si>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</si>
  <si>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</si>
  <si>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</si>
  <si>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</si>
  <si>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</si>
  <si>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</si>
  <si>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</si>
  <si>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</si>
  <si>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</si>
  <si>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</si>
  <si>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</si>
  <si>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</si>
  <si>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</si>
  <si>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</si>
  <si>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</si>
  <si>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</si>
  <si>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</si>
  <si>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</si>
  <si>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</si>
  <si>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</si>
  <si>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</si>
  <si>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</si>
  <si>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</si>
  <si>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</si>
  <si>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</si>
  <si>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</si>
  <si>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</si>
  <si>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</si>
  <si>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</si>
  <si>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</si>
  <si>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</si>
  <si>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</si>
  <si>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</si>
  <si>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</si>
  <si>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</si>
  <si>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</si>
  <si>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</si>
  <si>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</si>
  <si>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</si>
  <si>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</si>
  <si>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</si>
  <si>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</si>
  <si>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</si>
  <si>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</si>
  <si>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</si>
  <si>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</si>
  <si>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</si>
  <si>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</si>
  <si>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</si>
  <si>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</si>
  <si>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</si>
  <si>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</si>
  <si>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</si>
  <si>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</si>
  <si>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</si>
  <si>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</si>
  <si>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</si>
  <si>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</si>
  <si>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</si>
  <si>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</si>
  <si>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</si>
  <si>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</si>
  <si>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</si>
  <si>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</si>
  <si>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</si>
  <si>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</si>
  <si>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</si>
  <si>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</si>
  <si>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</si>
  <si>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</si>
  <si>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</si>
  <si>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</si>
  <si>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</si>
  <si>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</si>
  <si>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</si>
  <si>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</si>
  <si>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</si>
  <si>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</si>
  <si>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</si>
  <si>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</si>
  <si>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</si>
  <si>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</si>
  <si>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</si>
  <si>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</si>
  <si>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</si>
  <si>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</si>
  <si>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</si>
  <si>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</si>
  <si>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</si>
  <si>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</si>
  <si>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</si>
  <si>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</si>
  <si>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</si>
  <si>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</si>
  <si>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</si>
  <si>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</si>
  <si>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</si>
  <si>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</si>
  <si>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</si>
  <si>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</si>
  <si>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</si>
  <si>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</si>
  <si>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</si>
  <si>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</si>
  <si>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</si>
  <si>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</si>
  <si>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</si>
  <si>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</si>
  <si>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</si>
  <si>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</si>
  <si>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</si>
  <si>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</si>
  <si>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</si>
  <si>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</si>
  <si>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</si>
  <si>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</si>
  <si>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</si>
  <si>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</si>
  <si>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</si>
  <si>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</si>
  <si>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</si>
  <si>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</si>
  <si>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</si>
  <si>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</si>
  <si>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</si>
  <si>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</si>
  <si>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</si>
  <si>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</si>
  <si>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</si>
  <si>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</si>
  <si>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</si>
  <si>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</si>
  <si>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</si>
  <si>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</si>
  <si>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</si>
  <si>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</si>
  <si>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</si>
  <si>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</si>
  <si>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</si>
  <si>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</si>
  <si>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</si>
  <si>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</si>
  <si>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</si>
  <si>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</si>
  <si>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</si>
  <si>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</si>
  <si>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</si>
  <si>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</si>
  <si>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</si>
  <si>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</si>
  <si>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</si>
  <si>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</si>
  <si>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</si>
  <si>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</si>
  <si>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</si>
  <si>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</si>
  <si>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</si>
  <si>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</si>
  <si>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</si>
  <si>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</si>
  <si>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</si>
  <si>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</si>
  <si>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</si>
  <si>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</si>
  <si>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</si>
  <si>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</si>
  <si>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</si>
  <si>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</si>
  <si>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</si>
  <si>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</si>
  <si>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</si>
  <si>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</si>
  <si>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</si>
  <si>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</si>
  <si>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</si>
  <si>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</si>
  <si>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</si>
  <si>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</si>
  <si>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</si>
  <si>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</si>
  <si>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</si>
  <si>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</si>
  <si>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</si>
  <si>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</si>
  <si>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</si>
  <si>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</si>
  <si>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</si>
  <si>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</si>
  <si>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</si>
  <si>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</si>
  <si>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</si>
  <si>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</si>
  <si>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</si>
  <si>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</si>
  <si>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</si>
  <si>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</si>
  <si>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</si>
  <si>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</si>
  <si>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</si>
  <si>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</si>
  <si>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</si>
  <si>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</si>
  <si>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</si>
  <si>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</si>
  <si>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</si>
  <si>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</si>
  <si>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</si>
  <si>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</si>
  <si>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</si>
  <si>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</si>
  <si>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</si>
  <si>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</si>
  <si>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</si>
  <si>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</si>
  <si>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</si>
  <si>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</si>
  <si>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</si>
  <si>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</si>
  <si>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</si>
  <si>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</si>
  <si>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</si>
  <si>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</si>
  <si>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</si>
  <si>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</si>
  <si>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</si>
  <si>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</si>
  <si>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</si>
  <si>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</si>
  <si>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</si>
  <si>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</si>
  <si>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</si>
  <si>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</si>
  <si>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</si>
  <si>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</si>
  <si>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</si>
  <si>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</si>
  <si>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</si>
  <si>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</si>
  <si>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</si>
  <si>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</si>
  <si>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</si>
  <si>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</si>
  <si>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</si>
  <si>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</si>
  <si>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</si>
  <si>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</si>
  <si>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</si>
  <si>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</si>
  <si>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</si>
  <si>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</si>
  <si>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</si>
  <si>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</si>
  <si>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</si>
  <si>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</si>
  <si>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</si>
  <si>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</si>
  <si>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</si>
  <si>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</si>
  <si>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</si>
  <si>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</si>
  <si>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</si>
  <si>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</si>
  <si>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</si>
  <si>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</si>
  <si>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</si>
  <si>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</si>
  <si>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</si>
  <si>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</si>
  <si>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</si>
  <si>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</si>
  <si>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</si>
  <si>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</si>
  <si>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</si>
  <si>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</si>
  <si>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</si>
  <si>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</si>
  <si>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</si>
  <si>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</si>
  <si>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</si>
  <si>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</si>
  <si>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</si>
  <si>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</si>
  <si>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</si>
  <si>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</si>
  <si>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</si>
  <si>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</si>
  <si>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</si>
  <si>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</si>
  <si>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</si>
  <si>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</si>
  <si>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</si>
  <si>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</si>
  <si>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</si>
  <si>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</si>
  <si>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</si>
  <si>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</si>
  <si>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</si>
  <si>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</si>
  <si>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</si>
  <si>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</si>
  <si>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</si>
  <si>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</si>
  <si>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</si>
  <si>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</si>
  <si>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</si>
  <si>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</si>
  <si>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</si>
  <si>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</si>
  <si>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</si>
  <si>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</si>
  <si>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</si>
  <si>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</si>
  <si>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</si>
  <si>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</si>
  <si>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</si>
  <si>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</si>
  <si>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</si>
  <si>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</si>
  <si>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</si>
  <si>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</si>
  <si>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</si>
  <si>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</si>
  <si>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</si>
  <si>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</si>
  <si>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</si>
  <si>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</si>
  <si>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</si>
  <si>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</si>
  <si>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</si>
  <si>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</si>
  <si>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</si>
  <si>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</si>
  <si>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</si>
  <si>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</si>
  <si>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</si>
  <si>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</si>
  <si>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</si>
  <si>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</si>
  <si>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</si>
  <si>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</si>
  <si>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</si>
  <si>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</si>
  <si>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</si>
  <si>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</si>
  <si>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</si>
  <si>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</si>
  <si>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</si>
  <si>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</si>
  <si>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</si>
  <si>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</si>
  <si>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</si>
  <si>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</si>
  <si>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</si>
  <si>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</si>
  <si>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</si>
  <si>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</si>
  <si>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</si>
  <si>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</si>
  <si>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</si>
  <si>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</si>
  <si>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</si>
  <si>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</si>
  <si>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</si>
  <si>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</si>
  <si>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</si>
  <si>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</si>
  <si>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</si>
  <si>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</si>
  <si>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</si>
  <si>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</si>
  <si>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</si>
  <si>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</si>
  <si>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</si>
  <si>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</si>
  <si>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</si>
  <si>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</si>
  <si>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</si>
  <si>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</si>
  <si>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</si>
  <si>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</si>
  <si>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</si>
  <si>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</si>
  <si>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</si>
  <si>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</si>
  <si>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</si>
  <si>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</si>
  <si>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</si>
  <si>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</si>
  <si>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</si>
  <si>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</si>
  <si>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</si>
  <si>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</si>
  <si>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</si>
  <si>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</si>
  <si>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</si>
  <si>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</si>
  <si>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</si>
  <si>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</si>
  <si>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</si>
  <si>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</si>
  <si>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</si>
  <si>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</si>
  <si>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</si>
  <si>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</si>
  <si>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</si>
  <si>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</si>
  <si>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</si>
  <si>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</si>
  <si>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</si>
  <si>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</si>
  <si>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</si>
  <si>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</si>
  <si>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</si>
  <si>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</si>
  <si>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</si>
  <si>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</si>
  <si>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</si>
  <si>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</si>
  <si>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</si>
  <si>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</si>
  <si>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</si>
  <si>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</si>
  <si>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</si>
  <si>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</si>
  <si>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</si>
  <si>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</si>
  <si>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</si>
  <si>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</si>
  <si>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</si>
  <si>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</si>
  <si>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</si>
  <si>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</si>
  <si>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</si>
  <si>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</si>
  <si>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</si>
  <si>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</si>
  <si>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</si>
  <si>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</si>
  <si>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</si>
  <si>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</si>
  <si>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</si>
  <si>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</si>
  <si>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</si>
  <si>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</si>
  <si>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</si>
  <si>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</si>
  <si>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</si>
  <si>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</si>
  <si>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</si>
  <si>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</si>
  <si>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</si>
  <si>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</si>
  <si>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</si>
  <si>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</si>
  <si>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</si>
  <si>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</si>
  <si>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</si>
  <si>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</si>
  <si>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</si>
  <si>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</si>
  <si>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</si>
  <si>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</si>
  <si>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</si>
  <si>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</si>
  <si>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</si>
  <si>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</si>
  <si>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</si>
  <si>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</si>
  <si>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</si>
  <si>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</si>
  <si>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</si>
  <si>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</si>
  <si>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</si>
  <si>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</si>
  <si>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</si>
  <si>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</si>
  <si>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</si>
  <si>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</si>
  <si>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</si>
  <si>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</si>
  <si>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</si>
  <si>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</si>
  <si>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</si>
  <si>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</si>
  <si>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</si>
  <si>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</si>
  <si>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</si>
  <si>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</si>
  <si>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</si>
  <si>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</si>
  <si>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</si>
  <si>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</si>
  <si>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</si>
  <si>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</si>
  <si>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</si>
  <si>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</si>
  <si>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</si>
  <si>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</si>
  <si>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</si>
  <si>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</si>
  <si>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</si>
  <si>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</si>
  <si>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</si>
  <si>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</si>
  <si>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</si>
  <si>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</si>
  <si>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</si>
  <si>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</si>
  <si>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</si>
  <si>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</si>
  <si>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</si>
  <si>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</si>
  <si>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</si>
  <si>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</si>
  <si>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</si>
  <si>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</si>
  <si>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</si>
  <si>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</si>
  <si>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</si>
  <si>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</si>
  <si>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</si>
  <si>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</si>
  <si>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</si>
  <si>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</si>
  <si>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</si>
  <si>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</si>
  <si>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</si>
  <si>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</si>
  <si>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</si>
  <si>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</si>
  <si>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</si>
  <si>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</si>
  <si>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</si>
  <si>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</si>
  <si>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</si>
  <si>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</si>
  <si>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</si>
  <si>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</si>
  <si>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</si>
  <si>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</si>
  <si>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</si>
  <si>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</si>
  <si>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</si>
  <si>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</si>
  <si>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</si>
  <si>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</si>
  <si>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</si>
  <si>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</si>
  <si>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</si>
  <si>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</si>
  <si>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</si>
  <si>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</si>
  <si>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</si>
  <si>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</si>
  <si>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</si>
  <si>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</si>
  <si>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</si>
  <si>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</si>
  <si>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</si>
  <si>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</si>
  <si>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</si>
  <si>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</si>
  <si>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</si>
  <si>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</si>
  <si>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</si>
  <si>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</si>
  <si>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</si>
  <si>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</si>
  <si>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</si>
  <si>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</si>
  <si>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</si>
  <si>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</si>
  <si>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</si>
  <si>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</si>
  <si>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</si>
  <si>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</si>
  <si>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</si>
  <si>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</si>
  <si>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</si>
  <si>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</si>
  <si>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</si>
  <si>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</si>
  <si>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</si>
  <si>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</si>
  <si>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</si>
  <si>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</si>
  <si>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</si>
  <si>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</si>
  <si>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</si>
  <si>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</si>
  <si>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</si>
  <si>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</si>
  <si>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</si>
  <si>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</si>
  <si>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</si>
  <si>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</si>
  <si>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</si>
  <si>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</si>
  <si>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</si>
  <si>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</si>
  <si>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</si>
  <si>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</si>
  <si>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</si>
  <si>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</si>
  <si>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</si>
  <si>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</si>
  <si>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</si>
  <si>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</si>
  <si>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</si>
  <si>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</si>
  <si>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</si>
  <si>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</si>
  <si>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</si>
  <si>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</si>
  <si>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</si>
  <si>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</si>
  <si>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</si>
  <si>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</si>
  <si>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</si>
  <si>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</si>
  <si>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</si>
  <si>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</si>
  <si>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</si>
  <si>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</si>
  <si>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</si>
  <si>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</si>
  <si>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</si>
  <si>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</si>
  <si>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</si>
  <si>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</si>
  <si>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</si>
  <si>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</si>
  <si>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</si>
  <si>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</si>
  <si>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</si>
  <si>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</si>
  <si>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</si>
  <si>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</si>
  <si>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</si>
  <si>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</si>
  <si>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</si>
  <si>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</si>
  <si>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</si>
  <si>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</si>
  <si>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</si>
  <si>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</si>
  <si>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</si>
  <si>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</si>
  <si>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</si>
  <si>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</si>
  <si>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</si>
  <si>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</si>
  <si>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</si>
  <si>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</si>
  <si>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</si>
  <si>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</si>
  <si>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</si>
  <si>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</si>
  <si>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</si>
  <si>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</si>
  <si>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</si>
  <si>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</si>
  <si>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</si>
  <si>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</si>
  <si>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</si>
  <si>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</si>
  <si>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</si>
  <si>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</si>
  <si>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</si>
  <si>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</si>
  <si>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</si>
  <si>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</si>
  <si>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</si>
  <si>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</si>
  <si>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</si>
  <si>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</si>
  <si>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</si>
  <si>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</si>
  <si>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</si>
  <si>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</si>
  <si>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</si>
  <si>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</si>
  <si>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</si>
  <si>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</si>
  <si>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</si>
  <si>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</si>
  <si>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</si>
  <si>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</si>
  <si>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</si>
  <si>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</si>
  <si>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</si>
  <si>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</si>
  <si>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</si>
  <si>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</si>
  <si>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</si>
  <si>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</si>
  <si>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</si>
  <si>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</si>
  <si>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</si>
  <si>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</si>
  <si>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</si>
  <si>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</si>
  <si>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</si>
  <si>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</si>
  <si>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</si>
  <si>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</si>
  <si>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</si>
  <si>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</si>
  <si>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</si>
  <si>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</si>
  <si>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</si>
  <si>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</si>
  <si>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</si>
  <si>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</si>
  <si>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</si>
  <si>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</si>
  <si>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</si>
  <si>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</si>
  <si>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</si>
  <si>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</si>
  <si>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</si>
  <si>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</si>
  <si>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</si>
  <si>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</si>
  <si>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</si>
  <si>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</si>
  <si>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</si>
  <si>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</si>
  <si>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</si>
  <si>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</si>
  <si>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</si>
  <si>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</si>
  <si>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</si>
  <si>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</si>
  <si>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</si>
  <si>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</si>
  <si>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</si>
  <si>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</si>
  <si>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</si>
  <si>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</si>
  <si>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</si>
  <si>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</si>
  <si>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</si>
  <si>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</si>
  <si>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</si>
  <si>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</si>
  <si>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</si>
  <si>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</si>
  <si>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</si>
  <si>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</si>
  <si>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</si>
  <si>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</si>
  <si>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</si>
  <si>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</si>
  <si>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</si>
  <si>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</si>
  <si>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</si>
  <si>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</si>
  <si>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</si>
  <si>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</si>
  <si>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</si>
  <si>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</si>
  <si>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</si>
  <si>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</si>
  <si>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</si>
  <si>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</si>
  <si>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</si>
  <si>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</si>
  <si>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</si>
  <si>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</si>
  <si>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</si>
  <si>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</si>
  <si>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</si>
  <si>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</si>
  <si>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</si>
  <si>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</si>
  <si>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</si>
  <si>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</si>
  <si>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</si>
  <si>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</si>
  <si>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</si>
  <si>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</si>
  <si>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</si>
  <si>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</si>
  <si>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</si>
  <si>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</si>
  <si>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</si>
  <si>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</si>
  <si>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</si>
  <si>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</si>
  <si>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</si>
  <si>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</si>
  <si>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</si>
  <si>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</si>
  <si>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</si>
  <si>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</si>
  <si>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</si>
  <si>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</si>
  <si>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</si>
  <si>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</si>
  <si>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</si>
  <si>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</si>
  <si>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</si>
  <si>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</si>
  <si>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</si>
  <si>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</si>
  <si>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</si>
  <si>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</si>
  <si>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</si>
  <si>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</si>
  <si>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</si>
  <si>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</si>
  <si>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</si>
  <si>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</si>
  <si>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</si>
  <si>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</si>
  <si>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</si>
  <si>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</si>
  <si>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</si>
  <si>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</si>
  <si>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</si>
  <si>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</si>
  <si>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</si>
  <si>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</si>
  <si>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</si>
  <si>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</si>
  <si>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</si>
  <si>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</si>
  <si>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</si>
  <si>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</si>
  <si>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</si>
  <si>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</si>
  <si>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</si>
  <si>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</si>
  <si>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</si>
  <si>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</si>
  <si>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</si>
  <si>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</si>
  <si>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</si>
  <si>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</si>
  <si>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</si>
  <si>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</si>
  <si>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</si>
  <si>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</si>
  <si>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</si>
  <si>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</si>
  <si>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</si>
  <si>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</si>
  <si>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</si>
  <si>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</si>
  <si>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</si>
  <si>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</si>
  <si>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</si>
  <si>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</si>
  <si>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</si>
  <si>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</si>
  <si>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</si>
  <si>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</si>
  <si>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</si>
  <si>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</si>
  <si>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</si>
  <si>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</si>
  <si>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</si>
  <si>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</si>
  <si>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</si>
  <si>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</si>
  <si>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</si>
  <si>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</si>
  <si>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</si>
  <si>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</si>
  <si>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</si>
  <si>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</si>
  <si>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</si>
  <si>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</si>
  <si>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</si>
  <si>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</si>
  <si>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</si>
  <si>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</si>
  <si>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</si>
  <si>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</si>
  <si>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</si>
  <si>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</si>
  <si>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</si>
  <si>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</si>
  <si>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</si>
  <si>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</si>
  <si>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</si>
  <si>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</si>
  <si>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</si>
  <si>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</si>
  <si>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</si>
  <si>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</si>
  <si>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</si>
  <si>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</si>
  <si>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</si>
  <si>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</si>
  <si>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</si>
  <si>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</si>
  <si>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</si>
  <si>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</si>
  <si>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</si>
  <si>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</si>
  <si>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</si>
  <si>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</si>
  <si>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</si>
  <si>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</si>
  <si>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</si>
  <si>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</si>
  <si>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</si>
  <si>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</si>
  <si>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</si>
  <si>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</si>
  <si>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</si>
  <si>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</si>
  <si>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</si>
  <si>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</si>
  <si>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</si>
  <si>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</si>
  <si>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</si>
  <si>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</si>
  <si>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</si>
  <si>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</si>
  <si>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</si>
  <si>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</si>
  <si>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</si>
  <si>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</si>
  <si>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</si>
  <si>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</si>
  <si>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</si>
  <si>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</si>
  <si>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</si>
  <si>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</si>
  <si>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</si>
  <si>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</si>
  <si>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</si>
  <si>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</si>
  <si>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</si>
  <si>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</si>
  <si>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</si>
  <si>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</si>
  <si>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</si>
  <si>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</si>
  <si>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</si>
  <si>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</si>
  <si>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</si>
  <si>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</si>
  <si>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</si>
  <si>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</si>
  <si>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</si>
  <si>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</si>
  <si>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</si>
  <si>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</si>
  <si>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</si>
  <si>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</si>
  <si>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</si>
  <si>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</si>
  <si>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</si>
  <si>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</si>
  <si>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</si>
  <si>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</si>
  <si>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</si>
  <si>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</si>
  <si>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</si>
  <si>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</si>
  <si>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</si>
  <si>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</si>
  <si>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</si>
  <si>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</si>
  <si>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</si>
  <si>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</si>
  <si>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</si>
  <si>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</si>
  <si>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</si>
  <si>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</si>
  <si>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</si>
  <si>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</si>
  <si>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</si>
  <si>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</si>
  <si>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</si>
  <si>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</si>
  <si>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</si>
  <si>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</si>
  <si>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</si>
  <si>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</si>
  <si>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</si>
  <si>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</si>
  <si>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</si>
  <si>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</si>
  <si>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</si>
  <si>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</si>
  <si>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</si>
  <si>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</si>
  <si>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</si>
  <si>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</si>
  <si>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</si>
  <si>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</si>
  <si>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</si>
  <si>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</si>
  <si>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</si>
  <si>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</si>
  <si>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</si>
  <si>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</si>
  <si>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</si>
  <si>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</si>
  <si>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</si>
  <si>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</si>
  <si>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</si>
  <si>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</si>
  <si>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</si>
  <si>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</si>
  <si>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</si>
  <si>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</si>
  <si>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</si>
  <si>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</si>
  <si>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</si>
  <si>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</si>
  <si>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</si>
  <si>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</si>
  <si>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</si>
  <si>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</si>
  <si>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</si>
  <si>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</si>
  <si>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</si>
  <si>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</si>
  <si>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</si>
  <si>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</si>
  <si>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</si>
  <si>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</si>
  <si>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</si>
  <si>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</si>
  <si>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</si>
  <si>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</si>
  <si>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</si>
  <si>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</si>
  <si>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</si>
  <si>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</si>
  <si>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</si>
  <si>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</si>
  <si>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</si>
  <si>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</si>
  <si>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</si>
  <si>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</si>
  <si>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</si>
  <si>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</si>
  <si>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</si>
  <si>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</si>
  <si>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</si>
  <si>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</si>
  <si>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</si>
  <si>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</si>
  <si>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</si>
  <si>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</si>
  <si>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</si>
  <si>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</si>
  <si>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</si>
  <si>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</si>
  <si>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</si>
  <si>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</si>
  <si>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</si>
  <si>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</si>
  <si>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</si>
  <si>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</si>
  <si>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</si>
  <si>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</si>
  <si>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</si>
  <si>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</si>
  <si>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</si>
  <si>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</si>
  <si>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</si>
  <si>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</si>
  <si>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</si>
  <si>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</si>
  <si>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</si>
  <si>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</si>
  <si>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</si>
  <si>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</si>
  <si>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</si>
  <si>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</si>
  <si>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</si>
  <si>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</si>
  <si>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</si>
  <si>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</si>
  <si>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</si>
  <si>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</si>
  <si>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</si>
  <si>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</si>
  <si>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</si>
  <si>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</si>
  <si>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</si>
  <si>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</si>
  <si>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</si>
  <si>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</si>
  <si>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</si>
  <si>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</si>
  <si>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</si>
  <si>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</si>
  <si>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</si>
  <si>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</si>
  <si>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</si>
  <si>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</si>
  <si>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</si>
  <si>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</si>
  <si>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</si>
  <si>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</si>
  <si>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</si>
  <si>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</si>
  <si>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</si>
  <si>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</si>
  <si>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</si>
  <si>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</si>
  <si>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</si>
  <si>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</si>
  <si>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</si>
  <si>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</si>
  <si>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</si>
  <si>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</si>
  <si>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</si>
  <si>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</si>
  <si>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</si>
  <si>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</si>
  <si>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</si>
  <si>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</si>
  <si>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</si>
  <si>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</si>
  <si>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</si>
  <si>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</si>
  <si>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</si>
  <si>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</si>
  <si>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</si>
  <si>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</si>
  <si>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</si>
  <si>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</si>
  <si>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</si>
  <si>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</si>
  <si>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</si>
  <si>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</si>
  <si>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</si>
  <si>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</si>
  <si>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</si>
  <si>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</si>
  <si>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</si>
  <si>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</si>
  <si>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</si>
  <si>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</si>
  <si>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</si>
  <si>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</si>
  <si>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</si>
  <si>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</si>
  <si>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</si>
  <si>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</si>
  <si>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</si>
  <si>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</si>
  <si>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</si>
  <si>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</si>
  <si>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</si>
  <si>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</si>
  <si>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</si>
  <si>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</si>
  <si>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</si>
  <si>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</si>
  <si>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</si>
  <si>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</si>
  <si>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</si>
  <si>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</si>
  <si>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</si>
  <si>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</si>
  <si>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</si>
  <si>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</si>
  <si>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</si>
  <si>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</si>
  <si>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</si>
  <si>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</si>
  <si>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</si>
  <si>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</si>
  <si>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</si>
  <si>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</si>
  <si>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</si>
  <si>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</si>
  <si>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</si>
  <si>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</si>
  <si>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</si>
  <si>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</si>
  <si>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</si>
  <si>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</si>
  <si>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</si>
  <si>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</si>
  <si>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</si>
  <si>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</si>
  <si>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</si>
  <si>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</si>
  <si>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</si>
  <si>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</si>
  <si>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</si>
  <si>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</si>
  <si>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</si>
  <si>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</si>
  <si>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</si>
  <si>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</si>
  <si>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</si>
  <si>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</si>
  <si>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</si>
  <si>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</si>
  <si>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</si>
  <si>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</si>
  <si>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</si>
  <si>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</si>
  <si>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</si>
  <si>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</si>
  <si>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</si>
  <si>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</si>
  <si>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</si>
  <si>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</si>
  <si>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</si>
  <si>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</si>
  <si>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</si>
  <si>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</si>
  <si>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</si>
  <si>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</si>
  <si>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</si>
  <si>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</si>
  <si>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</si>
  <si>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</si>
  <si>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</si>
  <si>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</si>
  <si>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</si>
  <si>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</si>
  <si>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</si>
  <si>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</si>
  <si>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</si>
  <si>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</si>
  <si>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</si>
  <si>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</si>
  <si>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</si>
  <si>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</si>
  <si>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</si>
  <si>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</si>
  <si>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</si>
  <si>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</si>
  <si>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</si>
  <si>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</si>
  <si>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</si>
  <si>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</si>
  <si>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</si>
  <si>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</si>
  <si>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</si>
  <si>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</si>
  <si>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</si>
  <si>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</si>
  <si>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</si>
  <si>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</si>
  <si>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</si>
  <si>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</si>
  <si>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</si>
  <si>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</si>
  <si>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</si>
  <si>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</si>
  <si>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</si>
  <si>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</si>
  <si>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</si>
  <si>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</si>
  <si>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</si>
  <si>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</si>
  <si>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</si>
  <si>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</si>
  <si>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</si>
  <si>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</si>
  <si>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</si>
  <si>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</si>
  <si>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</si>
  <si>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</si>
  <si>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</si>
  <si>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</si>
  <si>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</si>
  <si>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</si>
  <si>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</si>
  <si>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</si>
  <si>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</si>
  <si>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</si>
  <si>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</si>
  <si>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</si>
  <si>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</si>
  <si>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</si>
  <si>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</si>
  <si>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</si>
  <si>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</si>
  <si>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</si>
  <si>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</si>
  <si>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</si>
  <si>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</si>
  <si>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</si>
  <si>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</si>
  <si>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</si>
  <si>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</si>
  <si>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</si>
  <si>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</si>
  <si>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</si>
  <si>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</si>
  <si>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</si>
  <si>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</si>
  <si>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</si>
  <si>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</si>
  <si>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</si>
  <si>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</si>
  <si>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</si>
  <si>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</si>
  <si>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</si>
  <si>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</si>
  <si>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</si>
  <si>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</si>
  <si>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</si>
  <si>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</si>
  <si>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</si>
  <si>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</si>
  <si>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</si>
  <si>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</si>
  <si>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</si>
  <si>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</si>
  <si>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</si>
  <si>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</si>
  <si>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</si>
  <si>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</si>
  <si>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</si>
  <si>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</si>
  <si>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</si>
  <si>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</si>
  <si>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</si>
  <si>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</si>
  <si>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</si>
  <si>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</si>
  <si>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</si>
  <si>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</si>
  <si>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</si>
  <si>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</si>
  <si>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</si>
  <si>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</si>
  <si>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</si>
  <si>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</si>
  <si>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</si>
  <si>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</si>
  <si>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</si>
  <si>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</si>
  <si>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</si>
  <si>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</si>
  <si>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</si>
  <si>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</si>
  <si>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</si>
  <si>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</si>
  <si>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</si>
  <si>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</si>
  <si>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</si>
  <si>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</si>
  <si>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</si>
  <si>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</si>
  <si>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</si>
  <si>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</si>
  <si>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</si>
  <si>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</si>
  <si>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</si>
  <si>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</si>
  <si>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</si>
  <si>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</si>
  <si>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</si>
  <si>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</si>
  <si>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</si>
  <si>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</si>
  <si>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</si>
  <si>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</si>
  <si>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</si>
  <si>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</si>
  <si>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</si>
  <si>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</si>
  <si>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</si>
  <si>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</si>
  <si>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</si>
  <si>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</si>
  <si>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</si>
  <si>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</si>
  <si>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</si>
  <si>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</si>
  <si>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</si>
  <si>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</si>
  <si>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</si>
  <si>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</si>
  <si>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</si>
  <si>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</si>
  <si>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</si>
  <si>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</si>
  <si>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</si>
  <si>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</si>
  <si>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</si>
  <si>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</si>
  <si>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</si>
  <si>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</si>
  <si>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</si>
  <si>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</si>
  <si>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</si>
  <si>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</si>
  <si>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</si>
  <si>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</si>
  <si>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</si>
  <si>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</si>
  <si>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</si>
  <si>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</si>
  <si>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</si>
  <si>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</si>
  <si>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</si>
  <si>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</si>
  <si>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</si>
  <si>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</si>
  <si>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</si>
  <si>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</si>
  <si>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</si>
  <si>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</si>
  <si>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</si>
  <si>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</si>
  <si>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</si>
  <si>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</si>
  <si>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</si>
  <si>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</si>
  <si>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</si>
  <si>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</si>
  <si>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</si>
  <si>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</si>
  <si>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</si>
  <si>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</si>
  <si>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</si>
  <si>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</si>
  <si>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</si>
  <si>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</si>
  <si>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</si>
  <si>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</si>
  <si>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</si>
  <si>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</si>
  <si>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</si>
  <si>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</si>
  <si>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</si>
  <si>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</si>
  <si>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</si>
  <si>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</si>
  <si>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</si>
  <si>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</si>
  <si>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</si>
  <si>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</si>
  <si>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</si>
  <si>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</si>
  <si>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</si>
  <si>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</si>
  <si>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</si>
  <si>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</si>
  <si>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</si>
  <si>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</si>
  <si>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</si>
  <si>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</si>
  <si>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</si>
  <si>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</si>
  <si>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</si>
  <si>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</si>
  <si>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</si>
  <si>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</si>
  <si>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</si>
  <si>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</si>
  <si>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</si>
  <si>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</si>
  <si>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</si>
  <si>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</si>
  <si>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</si>
  <si>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</si>
  <si>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</si>
  <si>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</si>
  <si>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</si>
  <si>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</si>
  <si>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</si>
  <si>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</si>
  <si>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</si>
  <si>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</si>
  <si>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</si>
  <si>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</si>
  <si>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</si>
  <si>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</si>
  <si>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</si>
  <si>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</si>
  <si>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</si>
  <si>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</si>
  <si>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</si>
  <si>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</si>
  <si>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</si>
  <si>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</si>
  <si>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</si>
  <si>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</si>
  <si>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</si>
  <si>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</si>
  <si>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</si>
  <si>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</si>
  <si>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</si>
  <si>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</si>
  <si>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</si>
  <si>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</si>
  <si>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</si>
  <si>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</si>
  <si>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</si>
  <si>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</si>
  <si>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</si>
  <si>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</si>
  <si>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</si>
  <si>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</si>
  <si>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</si>
  <si>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</si>
  <si>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</si>
  <si>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</si>
  <si>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</si>
  <si>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</si>
  <si>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</si>
  <si>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</si>
  <si>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</si>
  <si>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</si>
  <si>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</si>
  <si>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</si>
  <si>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</si>
  <si>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</si>
  <si>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</si>
  <si>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</si>
  <si>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</si>
  <si>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</si>
  <si>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</si>
  <si>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</si>
  <si>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</si>
  <si>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</si>
  <si>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</si>
  <si>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</si>
  <si>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</si>
  <si>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</si>
  <si>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</si>
  <si>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</si>
  <si>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</si>
  <si>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</si>
  <si>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</si>
  <si>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</si>
  <si>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</si>
  <si>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</si>
  <si>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</si>
  <si>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</si>
  <si>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</si>
  <si>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</si>
  <si>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</si>
  <si>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</si>
  <si>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</si>
  <si>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</si>
  <si>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</si>
  <si>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</si>
  <si>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</si>
  <si>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</si>
  <si>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</si>
  <si>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</si>
  <si>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</si>
  <si>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</si>
  <si>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</si>
  <si>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</si>
  <si>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</si>
  <si>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</si>
  <si>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</si>
  <si>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</si>
  <si>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</si>
  <si>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</si>
  <si>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</si>
  <si>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</si>
  <si>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</si>
  <si>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</si>
  <si>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</si>
  <si>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</si>
  <si>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</si>
  <si>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</si>
  <si>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</si>
  <si>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</si>
  <si>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</si>
  <si>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</si>
  <si>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</si>
  <si>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</si>
  <si>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</si>
  <si>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</si>
  <si>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</si>
  <si>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</si>
  <si>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</si>
  <si>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</si>
  <si>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</si>
  <si>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</si>
  <si>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</si>
  <si>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</si>
  <si>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</si>
  <si>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</si>
  <si>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</si>
  <si>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</si>
  <si>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</si>
  <si>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</si>
  <si>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</si>
  <si>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</si>
  <si>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</si>
  <si>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</si>
  <si>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</si>
  <si>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</si>
  <si>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</si>
  <si>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</si>
  <si>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</si>
  <si>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</si>
  <si>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</si>
  <si>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</si>
  <si>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</si>
  <si>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</si>
  <si>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</si>
  <si>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</si>
  <si>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</si>
  <si>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</si>
  <si>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</si>
  <si>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</si>
  <si>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</si>
  <si>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</si>
  <si>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</si>
  <si>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</si>
  <si>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</si>
  <si>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</si>
  <si>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</si>
  <si>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</si>
  <si>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</si>
  <si>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</si>
  <si>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</si>
  <si>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</si>
  <si>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</si>
  <si>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</si>
  <si>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</si>
  <si>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</si>
  <si>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</si>
  <si>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</si>
  <si>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</si>
  <si>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</si>
  <si>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</si>
  <si>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</si>
  <si>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</si>
  <si>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</si>
  <si>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</si>
  <si>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</si>
  <si>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</si>
  <si>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</si>
  <si>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</si>
  <si>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</si>
  <si>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</si>
  <si>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</si>
  <si>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</si>
  <si>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</si>
  <si>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</si>
  <si>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</si>
  <si>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</si>
  <si>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</si>
  <si>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</si>
  <si>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</si>
  <si>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</si>
  <si>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</si>
  <si>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</si>
  <si>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</si>
  <si>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</si>
  <si>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</si>
  <si>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</si>
  <si>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</si>
  <si>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</si>
  <si>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</si>
  <si>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</si>
  <si>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</si>
  <si>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</si>
  <si>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</si>
  <si>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</si>
  <si>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</si>
  <si>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</si>
  <si>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</si>
  <si>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</si>
  <si>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</si>
  <si>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</si>
  <si>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</si>
  <si>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</si>
  <si>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</si>
  <si>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</si>
  <si>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</si>
  <si>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</si>
  <si>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</si>
  <si>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</si>
  <si>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</si>
  <si>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</si>
  <si>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</si>
  <si>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</si>
  <si>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</si>
  <si>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</si>
  <si>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</si>
  <si>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</si>
  <si>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</si>
  <si>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</si>
  <si>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</si>
  <si>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</si>
  <si>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</si>
  <si>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</si>
  <si>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</si>
  <si>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</si>
  <si>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</si>
  <si>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</si>
  <si>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</si>
  <si>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</si>
  <si>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</si>
  <si>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</si>
  <si>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</si>
  <si>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</si>
  <si>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</si>
  <si>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</si>
  <si>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</si>
  <si>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</si>
  <si>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</si>
  <si>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</si>
  <si>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</si>
  <si>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</si>
  <si>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</si>
  <si>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</si>
  <si>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</si>
  <si>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</si>
  <si>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</si>
  <si>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</si>
  <si>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</si>
  <si>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</si>
  <si>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</si>
  <si>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</si>
  <si>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</si>
  <si>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</si>
  <si>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</si>
  <si>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</si>
  <si>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</si>
  <si>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</si>
  <si>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</si>
  <si>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</si>
  <si>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</si>
  <si>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</si>
  <si>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</si>
  <si>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</si>
  <si>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</si>
  <si>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</si>
  <si>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</si>
  <si>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</si>
  <si>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</si>
  <si>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</si>
  <si>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</si>
  <si>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</si>
  <si>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</si>
  <si>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</si>
  <si>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</si>
  <si>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</si>
  <si>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</si>
  <si>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</si>
  <si>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</si>
  <si>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</si>
  <si>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</si>
  <si>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</si>
  <si>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</si>
  <si>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</si>
  <si>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</si>
  <si>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</si>
  <si>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</si>
  <si>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</si>
  <si>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</si>
  <si>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</si>
  <si>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</si>
  <si>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</si>
  <si>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</si>
  <si>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</si>
  <si>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</si>
  <si>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</si>
  <si>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</si>
  <si>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</si>
  <si>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</si>
  <si>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</si>
  <si>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</si>
  <si>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</si>
  <si>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</si>
  <si>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</si>
  <si>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</si>
  <si>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</si>
  <si>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</si>
  <si>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</si>
  <si>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</si>
  <si>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</si>
  <si>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</si>
  <si>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</si>
  <si>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</si>
  <si>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</si>
  <si>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</si>
  <si>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</si>
  <si>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</si>
  <si>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</si>
  <si>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</si>
  <si>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</si>
  <si>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</si>
  <si>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</si>
  <si>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</si>
  <si>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</si>
  <si>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</si>
  <si>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</si>
  <si>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</si>
  <si>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</si>
  <si>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</si>
  <si>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</si>
  <si>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</si>
  <si>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</si>
  <si>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</si>
  <si>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</si>
  <si>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</si>
  <si>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</si>
  <si>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</si>
  <si>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</si>
  <si>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</si>
  <si>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</si>
  <si>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</si>
  <si>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</si>
  <si>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</si>
  <si>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</si>
  <si>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</si>
  <si>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</si>
  <si>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</si>
  <si>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</si>
  <si>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</si>
  <si>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</si>
  <si>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</si>
  <si>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</si>
  <si>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</si>
  <si>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</si>
  <si>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</si>
  <si>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</si>
  <si>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</si>
  <si>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</si>
  <si>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</si>
  <si>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</si>
  <si>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</si>
  <si>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</si>
  <si>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</si>
  <si>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</si>
  <si>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</si>
  <si>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</si>
  <si>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</si>
  <si>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</si>
  <si>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</si>
  <si>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</si>
  <si>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</si>
  <si>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</si>
  <si>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</si>
  <si>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</si>
  <si>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</si>
  <si>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</si>
  <si>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</si>
  <si>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</si>
  <si>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</si>
  <si>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</si>
  <si>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</si>
  <si>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</si>
  <si>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</si>
  <si>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</si>
  <si>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</si>
  <si>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</si>
  <si>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</si>
  <si>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</si>
  <si>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</si>
  <si>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</si>
  <si>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</si>
  <si>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</si>
  <si>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</si>
  <si>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</si>
  <si>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</si>
  <si>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</si>
  <si>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</si>
  <si>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</si>
  <si>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</si>
  <si>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</si>
  <si>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</si>
  <si>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</si>
  <si>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</si>
  <si>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</si>
  <si>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</si>
  <si>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</si>
  <si>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</si>
  <si>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</si>
  <si>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</si>
  <si>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</si>
  <si>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</si>
  <si>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</si>
  <si>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</si>
  <si>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</si>
  <si>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</si>
  <si>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</si>
  <si>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</si>
  <si>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</si>
  <si>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</si>
  <si>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</si>
  <si>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</si>
  <si>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</si>
  <si>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</si>
  <si>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</si>
  <si>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</si>
  <si>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</si>
  <si>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</si>
  <si>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</si>
  <si>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</si>
  <si>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</si>
  <si>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</si>
  <si>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</si>
  <si>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</si>
  <si>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</si>
  <si>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</si>
  <si>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</si>
  <si>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</si>
  <si>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</si>
  <si>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</si>
  <si>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</si>
  <si>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</si>
  <si>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</si>
  <si>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</si>
  <si>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</si>
  <si>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</si>
  <si>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</si>
  <si>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</si>
  <si>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</si>
  <si>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</si>
  <si>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</si>
  <si>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</si>
  <si>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</si>
  <si>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</si>
  <si>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</si>
  <si>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</si>
  <si>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</si>
  <si>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</si>
  <si>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</si>
  <si>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</si>
  <si>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</si>
  <si>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</si>
  <si>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</si>
  <si>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</si>
  <si>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</si>
  <si>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</si>
  <si>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</si>
  <si>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</si>
  <si>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</si>
  <si>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</si>
  <si>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</si>
  <si>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</si>
  <si>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</si>
  <si>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</si>
  <si>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</si>
  <si>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</si>
  <si>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</si>
  <si>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</si>
  <si>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</si>
  <si>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</si>
  <si>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</si>
  <si>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</si>
  <si>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</si>
  <si>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</si>
  <si>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</si>
  <si>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</si>
  <si>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</si>
  <si>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</si>
  <si>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</si>
  <si>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</si>
  <si>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</si>
  <si>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</si>
  <si>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</si>
  <si>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</si>
  <si>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</si>
  <si>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</si>
  <si>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</si>
  <si>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</si>
  <si>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</si>
  <si>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</si>
  <si>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</si>
  <si>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</si>
  <si>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</si>
  <si>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</si>
  <si>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</si>
  <si>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</si>
  <si>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</si>
  <si>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</si>
  <si>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</si>
  <si>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</si>
  <si>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</si>
  <si>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</si>
  <si>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</si>
  <si>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</si>
  <si>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</si>
  <si>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</si>
  <si>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</si>
  <si>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</si>
  <si>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</si>
  <si>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</si>
  <si>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</si>
  <si>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</si>
  <si>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</si>
  <si>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</si>
  <si>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</si>
  <si>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</si>
  <si>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</si>
  <si>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</si>
  <si>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</si>
  <si>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</si>
  <si>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</si>
  <si>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</si>
  <si>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</si>
  <si>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</si>
  <si>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</si>
  <si>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</si>
  <si>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</si>
  <si>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</si>
  <si>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</si>
  <si>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</si>
  <si>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</si>
  <si>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</si>
  <si>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</si>
  <si>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</si>
  <si>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</si>
  <si>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</si>
  <si>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</si>
  <si>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</si>
  <si>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</si>
  <si>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</si>
  <si>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</si>
  <si>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</si>
  <si>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</si>
  <si>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</si>
  <si>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</si>
  <si>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</si>
  <si>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</si>
  <si>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</si>
  <si>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</si>
  <si>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</si>
  <si>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</si>
  <si>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</si>
  <si>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</si>
  <si>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</si>
  <si>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</si>
  <si>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</si>
  <si>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</si>
  <si>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</si>
  <si>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</si>
  <si>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</si>
  <si>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</si>
  <si>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</si>
  <si>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</si>
  <si>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</si>
  <si>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</si>
  <si>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</si>
  <si>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</si>
  <si>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</si>
  <si>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</si>
  <si>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</si>
  <si>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</si>
  <si>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</si>
  <si>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</si>
  <si>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</si>
  <si>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</si>
  <si>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</si>
  <si>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</si>
  <si>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</si>
  <si>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</si>
  <si>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</si>
  <si>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</si>
  <si>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</si>
  <si>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</si>
  <si>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</si>
  <si>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</si>
  <si>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</si>
  <si>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</si>
  <si>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</si>
  <si>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</si>
  <si>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</si>
  <si>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</si>
  <si>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</si>
  <si>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</si>
  <si>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</si>
  <si>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</si>
  <si>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</si>
  <si>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</si>
  <si>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</si>
  <si>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</si>
  <si>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</si>
  <si>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</si>
  <si>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</si>
  <si>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</si>
  <si>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</si>
  <si>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</si>
  <si>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</si>
  <si>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</si>
  <si>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</si>
  <si>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</si>
  <si>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</si>
  <si>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</si>
  <si>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</si>
  <si>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</si>
  <si>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</si>
  <si>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</si>
  <si>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</si>
  <si>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</si>
  <si>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</si>
  <si>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</si>
  <si>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</si>
  <si>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</si>
  <si>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</si>
  <si>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</si>
  <si>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</si>
  <si>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</si>
  <si>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</si>
  <si>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</si>
  <si>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</si>
  <si>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</si>
  <si>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</si>
  <si>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</si>
  <si>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</si>
  <si>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</si>
  <si>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</si>
  <si>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</si>
  <si>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</si>
  <si>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</si>
  <si>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</si>
  <si>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</si>
  <si>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</si>
  <si>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</si>
  <si>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</si>
  <si>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</si>
  <si>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</si>
  <si>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</si>
  <si>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</si>
  <si>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</si>
  <si>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</si>
  <si>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</si>
  <si>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</si>
  <si>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</si>
  <si>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</si>
  <si>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</si>
  <si>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</si>
  <si>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</si>
  <si>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</si>
  <si>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</si>
  <si>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</si>
  <si>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</si>
  <si>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</si>
  <si>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</si>
  <si>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</si>
  <si>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</si>
  <si>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</si>
  <si>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</si>
  <si>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</si>
  <si>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</si>
  <si>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</si>
  <si>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</si>
  <si>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</si>
  <si>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</si>
  <si>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</si>
  <si>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</si>
  <si>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</si>
  <si>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</si>
  <si>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</si>
  <si>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</si>
  <si>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</si>
  <si>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</si>
  <si>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</si>
  <si>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</si>
  <si>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</si>
  <si>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</si>
  <si>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</si>
  <si>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</si>
  <si>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</si>
  <si>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</si>
  <si>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</si>
  <si>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</si>
  <si>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</si>
  <si>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</si>
  <si>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</si>
  <si>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</si>
  <si>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</si>
  <si>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</si>
  <si>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</si>
  <si>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</si>
  <si>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</si>
  <si>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</si>
  <si>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</si>
  <si>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</si>
  <si>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</si>
  <si>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</si>
  <si>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</si>
  <si>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</si>
  <si>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</si>
  <si>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</si>
  <si>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</si>
  <si>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</si>
  <si>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</si>
  <si>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</si>
  <si>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</si>
  <si>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</si>
  <si>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</si>
  <si>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</si>
  <si>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</si>
  <si>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</si>
  <si>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</si>
  <si>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</si>
  <si>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</si>
  <si>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</si>
  <si>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</si>
  <si>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</si>
  <si>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</si>
  <si>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</si>
  <si>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</si>
  <si>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</si>
  <si>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</si>
  <si>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</si>
  <si>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</si>
  <si>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</si>
  <si>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</si>
  <si>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</si>
  <si>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</si>
  <si>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</si>
  <si>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</si>
  <si>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</si>
  <si>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</si>
  <si>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</si>
  <si>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</si>
  <si>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</si>
  <si>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</si>
  <si>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</si>
  <si>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</si>
  <si>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</si>
  <si>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</si>
  <si>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</si>
  <si>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</si>
  <si>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</si>
  <si>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</si>
  <si>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</si>
  <si>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</si>
  <si>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</si>
  <si>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</si>
  <si>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</si>
  <si>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</si>
  <si>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</si>
  <si>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</si>
  <si>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</si>
  <si>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</si>
  <si>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</si>
  <si>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</si>
  <si>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</si>
  <si>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</si>
  <si>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</si>
  <si>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</si>
  <si>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</si>
  <si>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</si>
  <si>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</si>
  <si>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</si>
  <si>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</si>
  <si>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</si>
  <si>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</si>
  <si>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</si>
  <si>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</si>
  <si>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</si>
  <si>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</si>
  <si>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</si>
  <si>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</si>
  <si>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</si>
  <si>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</si>
  <si>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</si>
  <si>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</si>
  <si>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</si>
  <si>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</si>
  <si>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</si>
  <si>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</si>
  <si>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</si>
  <si>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</si>
  <si>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</si>
  <si>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</si>
  <si>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</si>
  <si>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</si>
  <si>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</si>
  <si>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</si>
  <si>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</si>
  <si>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</si>
  <si>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</si>
  <si>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</si>
  <si>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</si>
  <si>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</si>
  <si>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</si>
  <si>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</si>
  <si>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</si>
  <si>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</si>
  <si>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</si>
  <si>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</si>
  <si>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</si>
  <si>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</si>
  <si>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</si>
  <si>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</si>
  <si>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</si>
  <si>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</si>
  <si>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</si>
  <si>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</si>
  <si>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</si>
  <si>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</si>
  <si>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</si>
  <si>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</si>
  <si>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</si>
  <si>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</si>
  <si>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</si>
  <si>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</si>
  <si>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</si>
  <si>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</si>
  <si>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</si>
  <si>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</si>
  <si>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</si>
  <si>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</si>
  <si>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</si>
  <si>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</si>
  <si>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</si>
  <si>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</si>
  <si>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</si>
  <si>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</si>
  <si>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</si>
  <si>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</si>
  <si>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</si>
  <si>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</si>
  <si>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</si>
  <si>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</si>
  <si>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</si>
  <si>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</si>
  <si>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</si>
  <si>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</si>
  <si>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</si>
  <si>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</si>
  <si>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</si>
  <si>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</si>
  <si>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</si>
  <si>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</si>
  <si>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</si>
  <si>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</si>
  <si>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</si>
  <si>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</si>
  <si>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</si>
  <si>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</si>
  <si>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</si>
  <si>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</si>
  <si>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</si>
  <si>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</si>
  <si>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</si>
  <si>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</si>
  <si>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</si>
  <si>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</si>
  <si>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</si>
  <si>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</si>
  <si>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</si>
  <si>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</si>
  <si>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</si>
  <si>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</si>
  <si>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</si>
  <si>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</si>
  <si>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</si>
  <si>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</si>
  <si>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</si>
  <si>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</si>
  <si>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</si>
  <si>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</si>
  <si>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</si>
  <si>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</si>
  <si>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</si>
  <si>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</si>
  <si>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</si>
  <si>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</si>
  <si>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</si>
  <si>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</si>
  <si>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</si>
  <si>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</si>
  <si>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</si>
  <si>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</si>
  <si>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</si>
  <si>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</si>
  <si>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</si>
  <si>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</si>
  <si>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</si>
  <si>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</si>
  <si>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</si>
  <si>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</si>
  <si>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</si>
  <si>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</si>
  <si>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</si>
  <si>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</si>
  <si>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</si>
  <si>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</si>
  <si>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</si>
  <si>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</si>
  <si>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</si>
  <si>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</si>
  <si>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</si>
  <si>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</si>
  <si>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</si>
  <si>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</si>
  <si>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</si>
  <si>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</si>
  <si>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</si>
  <si>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</si>
  <si>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</si>
  <si>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</si>
  <si>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</si>
  <si>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</si>
  <si>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</si>
  <si>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</si>
  <si>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</si>
  <si>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</si>
  <si>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</si>
  <si>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</si>
  <si>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</si>
  <si>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</si>
  <si>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</si>
  <si>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</si>
  <si>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</si>
  <si>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</si>
  <si>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</si>
  <si>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</si>
  <si>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</si>
  <si>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</si>
  <si>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</si>
  <si>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</si>
  <si>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</si>
  <si>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</si>
  <si>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</si>
  <si>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</si>
  <si>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</si>
  <si>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</si>
  <si>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</si>
  <si>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</si>
  <si>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</si>
  <si>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</si>
  <si>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</si>
  <si>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</si>
  <si>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</si>
  <si>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</si>
  <si>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</si>
  <si>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</si>
  <si>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</si>
  <si>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</si>
  <si>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</si>
  <si>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</si>
  <si>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</si>
  <si>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</si>
  <si>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</si>
  <si>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</si>
  <si>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</si>
  <si>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</si>
  <si>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</si>
  <si>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</si>
  <si>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</si>
  <si>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</si>
  <si>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</si>
  <si>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</si>
  <si>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</si>
  <si>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</si>
  <si>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</si>
  <si>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</si>
  <si>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</si>
  <si>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</si>
  <si>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</si>
  <si>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</si>
  <si>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</si>
  <si>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</si>
  <si>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</si>
  <si>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</si>
  <si>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</si>
  <si>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</si>
  <si>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</si>
  <si>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</si>
  <si>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</si>
  <si>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</si>
  <si>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</si>
  <si>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</si>
  <si>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</si>
  <si>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</si>
  <si>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</si>
  <si>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</si>
  <si>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</si>
  <si>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</si>
  <si>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</si>
  <si>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</si>
  <si>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</si>
  <si>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</si>
  <si>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</si>
  <si>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</si>
  <si>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</si>
  <si>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</si>
  <si>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</si>
  <si>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</si>
  <si>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</si>
  <si>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</si>
  <si>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</si>
  <si>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</si>
  <si>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</si>
  <si>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</si>
  <si>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</si>
  <si>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</si>
  <si>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</si>
  <si>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</si>
  <si>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</si>
  <si>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</si>
  <si>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</si>
  <si>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</si>
  <si>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</si>
  <si>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</si>
  <si>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</si>
  <si>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</si>
  <si>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</si>
  <si>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</si>
  <si>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</si>
  <si>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</si>
  <si>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</si>
  <si>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</si>
  <si>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</si>
  <si>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</si>
  <si>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</si>
  <si>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</si>
  <si>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</si>
  <si>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</si>
  <si>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</si>
  <si>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</si>
  <si>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</si>
  <si>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</si>
  <si>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</si>
  <si>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</si>
  <si>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</si>
  <si>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</si>
  <si>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</si>
  <si>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</si>
  <si>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</si>
  <si>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</si>
  <si>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</si>
  <si>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</si>
  <si>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</si>
  <si>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</si>
  <si>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</si>
  <si>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</si>
  <si>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</si>
  <si>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</si>
  <si>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</si>
  <si>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</si>
  <si>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</si>
  <si>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</si>
  <si>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</si>
  <si>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</si>
  <si>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</si>
  <si>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</si>
  <si>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</si>
  <si>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</si>
  <si>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</si>
  <si>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</si>
  <si>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</si>
  <si>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</si>
  <si>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</si>
  <si>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</si>
  <si>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</si>
  <si>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</si>
  <si>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</si>
  <si>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</si>
  <si>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</si>
  <si>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</si>
  <si>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</si>
  <si>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</si>
  <si>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</si>
  <si>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</si>
  <si>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</si>
  <si>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</si>
  <si>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</si>
  <si>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</si>
  <si>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</si>
  <si>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</si>
  <si>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</si>
  <si>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</si>
  <si>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</si>
  <si>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</si>
  <si>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</si>
  <si>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</si>
  <si>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</si>
  <si>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</si>
  <si>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</si>
  <si>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</si>
  <si>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</si>
  <si>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</si>
  <si>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</si>
  <si>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</si>
  <si>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</si>
  <si>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</si>
  <si>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</si>
  <si>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</si>
  <si>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</si>
  <si>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</si>
  <si>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</si>
  <si>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</si>
  <si>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</si>
  <si>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</si>
  <si>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</si>
  <si>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</si>
  <si>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</si>
  <si>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</si>
  <si>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</si>
  <si>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</si>
  <si>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</si>
  <si>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</si>
  <si>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</si>
  <si>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</si>
  <si>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</si>
  <si>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</si>
  <si>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</si>
  <si>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</si>
  <si>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</si>
  <si>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</si>
  <si>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</si>
  <si>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</si>
  <si>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</si>
  <si>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</si>
  <si>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</si>
  <si>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</si>
  <si>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</si>
  <si>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</si>
  <si>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</si>
  <si>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</si>
  <si>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</si>
  <si>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</si>
  <si>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</si>
  <si>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</si>
  <si>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</si>
  <si>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</si>
  <si>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</si>
  <si>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</si>
  <si>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</si>
  <si>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</si>
  <si>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</si>
  <si>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</si>
  <si>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</si>
  <si>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</si>
  <si>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</si>
  <si>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</si>
  <si>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</si>
  <si>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</si>
  <si>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</si>
  <si>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</si>
  <si>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</si>
  <si>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</si>
  <si>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</si>
  <si>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</si>
  <si>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</si>
  <si>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</si>
  <si>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</si>
  <si>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</si>
  <si>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</si>
  <si>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</si>
  <si>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</si>
  <si>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</si>
  <si>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</si>
  <si>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</si>
  <si>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</si>
  <si>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</si>
  <si>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</si>
  <si>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</si>
  <si>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</si>
  <si>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</si>
  <si>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</si>
  <si>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</si>
  <si>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</si>
  <si>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</si>
  <si>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</si>
  <si>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</si>
  <si>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</si>
  <si>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</si>
  <si>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</si>
  <si>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</si>
  <si>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</si>
  <si>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</si>
  <si>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</si>
  <si>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</si>
  <si>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</si>
  <si>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</si>
  <si>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</si>
  <si>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</si>
  <si>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</si>
  <si>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</si>
  <si>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</si>
  <si>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</si>
  <si>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</si>
  <si>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</si>
  <si>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</si>
  <si>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</si>
  <si>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</si>
  <si>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</si>
  <si>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</si>
  <si>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</si>
  <si>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</si>
  <si>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</si>
  <si>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</si>
  <si>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</si>
  <si>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</si>
  <si>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</si>
  <si>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</si>
  <si>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</si>
  <si>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</si>
  <si>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</si>
  <si>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</si>
  <si>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</si>
  <si>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</si>
  <si>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</si>
  <si>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</si>
  <si>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</si>
  <si>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</si>
  <si>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</si>
  <si>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</si>
  <si>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</si>
  <si>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</si>
  <si>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</si>
  <si>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</si>
  <si>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</si>
  <si>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</si>
  <si>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</si>
  <si>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</si>
  <si>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</si>
  <si>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</si>
  <si>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</si>
  <si>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</si>
  <si>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</si>
  <si>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</si>
  <si>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</si>
  <si>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</si>
  <si>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</si>
  <si>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</si>
  <si>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</si>
  <si>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</si>
  <si>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</si>
  <si>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</si>
  <si>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</si>
  <si>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</si>
  <si>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</si>
  <si>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</si>
  <si>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</si>
  <si>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</si>
  <si>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</si>
  <si>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</si>
  <si>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</si>
  <si>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</si>
  <si>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</si>
  <si>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</si>
  <si>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</si>
  <si>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</si>
  <si>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</si>
  <si>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</si>
  <si>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</si>
  <si>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</si>
  <si>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</si>
  <si>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</si>
  <si>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</si>
  <si>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</si>
  <si>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</si>
  <si>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</si>
  <si>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</si>
  <si>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</si>
  <si>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</si>
  <si>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</si>
  <si>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</si>
  <si>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</si>
  <si>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</si>
  <si>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</si>
  <si>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</si>
  <si>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</si>
  <si>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</si>
  <si>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</si>
  <si>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</si>
  <si>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</si>
  <si>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</si>
  <si>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</si>
  <si>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</si>
  <si>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</si>
  <si>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</si>
  <si>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</si>
  <si>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</si>
  <si>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</si>
  <si>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</si>
  <si>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</si>
  <si>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</si>
  <si>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</si>
  <si>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</si>
  <si>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</si>
  <si>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</si>
  <si>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</si>
  <si>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</si>
  <si>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</si>
  <si>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</si>
  <si>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</si>
  <si>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</si>
  <si>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</si>
  <si>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</si>
  <si>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</si>
  <si>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</si>
  <si>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</si>
  <si>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</si>
  <si>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</si>
  <si>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</si>
  <si>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</si>
  <si>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</si>
  <si>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</si>
  <si>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</si>
  <si>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</si>
  <si>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</si>
  <si>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</si>
  <si>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</si>
  <si>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</si>
  <si>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</si>
  <si>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</si>
  <si>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</si>
  <si>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</si>
  <si>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</si>
  <si>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</si>
  <si>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</si>
  <si>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</si>
  <si>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</si>
  <si>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</si>
  <si>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</si>
  <si>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</si>
  <si>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</si>
  <si>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</si>
  <si>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</si>
  <si>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</si>
  <si>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</si>
  <si>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</si>
  <si>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</si>
  <si>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</si>
  <si>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</si>
  <si>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</si>
  <si>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</si>
  <si>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</si>
  <si>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</si>
  <si>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</si>
  <si>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</si>
  <si>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</si>
  <si>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</si>
  <si>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</si>
  <si>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</si>
  <si>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</si>
  <si>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</si>
  <si>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</si>
  <si>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</si>
  <si>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</si>
  <si>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</si>
  <si>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</si>
  <si>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</si>
  <si>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</si>
  <si>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</si>
  <si>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</si>
  <si>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</si>
  <si>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</si>
  <si>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</si>
  <si>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</si>
  <si>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</si>
  <si>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</si>
  <si>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</si>
  <si>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</si>
  <si>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</si>
  <si>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</si>
  <si>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</si>
  <si>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</si>
  <si>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</si>
  <si>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</si>
  <si>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</si>
  <si>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</si>
  <si>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</si>
  <si>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</si>
  <si>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</si>
  <si>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</si>
  <si>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</si>
  <si>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</si>
  <si>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</si>
  <si>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</si>
  <si>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</si>
  <si>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</si>
  <si>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</si>
  <si>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</si>
  <si>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</si>
  <si>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</si>
  <si>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</si>
  <si>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</si>
  <si>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</si>
  <si>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</si>
  <si>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</si>
  <si>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</si>
  <si>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</si>
  <si>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</si>
  <si>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</si>
  <si>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</si>
  <si>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</si>
  <si>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</si>
  <si>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</si>
  <si>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</si>
  <si>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</si>
  <si>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</si>
  <si>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</si>
  <si>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</si>
  <si>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</si>
  <si>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</si>
  <si>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</si>
  <si>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</si>
  <si>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</si>
  <si>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</si>
  <si>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</si>
  <si>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</si>
  <si>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</si>
  <si>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</si>
  <si>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</si>
  <si>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</si>
  <si>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</si>
  <si>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</si>
  <si>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</si>
  <si>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</si>
  <si>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</si>
  <si>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</si>
  <si>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</si>
  <si>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</si>
  <si>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</si>
  <si>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</si>
  <si>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</si>
  <si>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</si>
  <si>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</si>
  <si>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</si>
  <si>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</si>
  <si>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</si>
  <si>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</si>
  <si>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</si>
  <si>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</si>
  <si>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</si>
  <si>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</si>
  <si>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</si>
  <si>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</si>
  <si>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</si>
  <si>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</si>
  <si>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</si>
  <si>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</si>
  <si>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</si>
  <si>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</si>
  <si>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</si>
  <si>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</si>
  <si>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</si>
  <si>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</si>
  <si>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</si>
  <si>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</si>
  <si>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</si>
  <si>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</si>
  <si>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</si>
  <si>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</si>
  <si>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</si>
  <si>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</si>
  <si>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</si>
  <si>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</si>
  <si>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</si>
  <si>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</si>
  <si>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</si>
  <si>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</si>
  <si>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</si>
  <si>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</si>
  <si>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</si>
  <si>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</si>
  <si>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</si>
  <si>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</si>
  <si>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</si>
  <si>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</si>
  <si>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</si>
  <si>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</si>
  <si>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</si>
  <si>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</si>
  <si>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</si>
  <si>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</si>
  <si>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</si>
  <si>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</si>
  <si>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</si>
  <si>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</si>
  <si>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</si>
  <si>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</si>
  <si>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</si>
  <si>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</si>
  <si>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</si>
  <si>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</si>
  <si>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</si>
  <si>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</si>
  <si>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</si>
  <si>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</si>
  <si>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</si>
  <si>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</si>
  <si>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</si>
  <si>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</si>
  <si>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</si>
  <si>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</si>
  <si>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</si>
  <si>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</si>
  <si>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</si>
  <si>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</si>
  <si>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</si>
  <si>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</si>
  <si>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</si>
  <si>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</si>
  <si>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</si>
  <si>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</si>
  <si>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</si>
  <si>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</si>
  <si>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</si>
  <si>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</si>
  <si>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</si>
  <si>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</si>
  <si>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</si>
  <si>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</si>
  <si>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</si>
  <si>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</si>
  <si>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</si>
  <si>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</si>
  <si>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</si>
  <si>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</si>
  <si>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</si>
  <si>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</si>
  <si>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</si>
  <si>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</si>
  <si>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</si>
  <si>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</si>
  <si>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</si>
  <si>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</si>
  <si>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</si>
  <si>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</si>
  <si>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</si>
  <si>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</si>
  <si>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</si>
  <si>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</si>
  <si>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</si>
  <si>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</si>
  <si>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</si>
  <si>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</si>
  <si>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</si>
  <si>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</si>
  <si>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</si>
  <si>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</si>
  <si>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</si>
  <si>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</si>
  <si>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</si>
  <si>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</si>
  <si>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</si>
  <si>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</si>
  <si>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</si>
  <si>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</si>
  <si>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</si>
  <si>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</si>
  <si>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</si>
  <si>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</si>
  <si>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</si>
  <si>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</si>
  <si>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</si>
  <si>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</si>
  <si>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</si>
  <si>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</si>
  <si>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</si>
  <si>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</si>
  <si>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</si>
  <si>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</si>
  <si>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</si>
  <si>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</si>
  <si>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</si>
  <si>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</si>
  <si>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</si>
  <si>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</si>
  <si>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</si>
  <si>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</si>
  <si>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</si>
  <si>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</si>
  <si>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</si>
  <si>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</si>
  <si>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</si>
  <si>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</si>
  <si>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</si>
  <si>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</si>
  <si>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</si>
  <si>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</si>
  <si>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</si>
  <si>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</si>
  <si>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</si>
  <si>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</si>
  <si>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</si>
  <si>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</si>
  <si>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</si>
  <si>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</si>
  <si>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</si>
  <si>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</si>
  <si>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</si>
  <si>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</si>
  <si>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</si>
  <si>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</si>
  <si>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</si>
  <si>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</si>
  <si>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</si>
  <si>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</si>
  <si>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</si>
  <si>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</si>
  <si>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</si>
  <si>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</si>
  <si>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</si>
  <si>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</si>
  <si>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</si>
  <si>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</si>
  <si>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</si>
  <si>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</si>
  <si>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</si>
  <si>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</si>
  <si>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</si>
  <si>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</si>
  <si>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</si>
  <si>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</si>
  <si>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</si>
  <si>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</si>
  <si>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</si>
  <si>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</si>
  <si>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</si>
  <si>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</si>
  <si>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</si>
  <si>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</si>
  <si>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</si>
  <si>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</si>
  <si>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</si>
  <si>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</si>
  <si>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</si>
  <si>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</si>
  <si>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</si>
  <si>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</si>
  <si>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</si>
  <si>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</si>
  <si>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</si>
  <si>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</si>
  <si>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</si>
  <si>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</si>
  <si>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</si>
  <si>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</si>
  <si>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</si>
  <si>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</si>
  <si>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</si>
  <si>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</si>
  <si>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</si>
  <si>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</si>
  <si>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</si>
  <si>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</si>
  <si>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</si>
  <si>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</si>
  <si>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</si>
  <si>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</si>
  <si>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</si>
  <si>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</si>
  <si>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</si>
  <si>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</si>
  <si>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</si>
  <si>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</si>
  <si>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</si>
  <si>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</si>
  <si>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</si>
  <si>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</si>
  <si>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</si>
  <si>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</si>
  <si>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</si>
  <si>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</si>
  <si>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</si>
  <si>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</si>
  <si>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</si>
  <si>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</si>
  <si>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</si>
  <si>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</si>
  <si>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</si>
  <si>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</si>
  <si>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</si>
  <si>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</si>
  <si>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</si>
  <si>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</si>
  <si>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</si>
  <si>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</si>
  <si>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</si>
  <si>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</si>
  <si>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</si>
  <si>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</si>
  <si>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</si>
  <si>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</si>
  <si>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</si>
  <si>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</si>
  <si>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</si>
  <si>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</si>
  <si>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</si>
  <si>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</si>
  <si>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</si>
  <si>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</si>
  <si>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</si>
  <si>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</si>
  <si>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</si>
  <si>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</si>
  <si>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</si>
  <si>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</si>
  <si>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</si>
  <si>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</si>
  <si>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</si>
  <si>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</si>
  <si>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</si>
  <si>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</si>
  <si>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</si>
  <si>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</si>
  <si>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</si>
  <si>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</si>
  <si>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</si>
  <si>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</si>
  <si>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</si>
  <si>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</si>
  <si>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</si>
  <si>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</si>
  <si>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</si>
  <si>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</si>
  <si>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</si>
  <si>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</si>
  <si>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</si>
  <si>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</si>
  <si>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</si>
  <si>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</si>
  <si>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</si>
  <si>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</si>
  <si>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</si>
  <si>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</si>
  <si>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</si>
  <si>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</si>
  <si>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</si>
  <si>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</si>
  <si>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</si>
  <si>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</si>
  <si>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</si>
  <si>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</si>
  <si>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</si>
  <si>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</si>
  <si>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</si>
  <si>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</si>
  <si>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</si>
  <si>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</si>
  <si>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</si>
  <si>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</si>
  <si>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</si>
  <si>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</si>
  <si>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</si>
  <si>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</si>
  <si>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</si>
  <si>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</si>
  <si>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</si>
  <si>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</si>
  <si>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</si>
  <si>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</si>
  <si>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</si>
  <si>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</si>
  <si>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</si>
  <si>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</si>
  <si>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</si>
  <si>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</si>
  <si>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</si>
  <si>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</si>
  <si>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</si>
  <si>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</si>
  <si>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</si>
  <si>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</si>
  <si>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</si>
  <si>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</si>
  <si>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</si>
  <si>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</si>
  <si>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</si>
  <si>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</si>
  <si>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</si>
  <si>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</si>
  <si>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</si>
  <si>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</si>
  <si>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</si>
  <si>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</si>
  <si>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</si>
  <si>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</si>
  <si>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</si>
  <si>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</si>
  <si>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</si>
  <si>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</si>
  <si>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</si>
  <si>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</si>
  <si>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</si>
  <si>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</si>
  <si>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</si>
  <si>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</si>
  <si>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</si>
  <si>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</si>
  <si>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</si>
  <si>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</si>
  <si>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</si>
  <si>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</si>
  <si>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</si>
  <si>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</si>
  <si>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</si>
  <si>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</si>
  <si>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</si>
  <si>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</si>
  <si>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</si>
  <si>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</si>
  <si>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</si>
  <si>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</si>
  <si>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</si>
  <si>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</si>
  <si>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</si>
  <si>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</si>
  <si>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</si>
  <si>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</si>
  <si>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</si>
  <si>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</si>
  <si>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</si>
  <si>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</si>
  <si>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</si>
  <si>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</si>
  <si>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</si>
  <si>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</si>
  <si>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</si>
  <si>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</si>
  <si>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</si>
  <si>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</si>
  <si>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</si>
  <si>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</si>
  <si>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</si>
  <si>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</si>
  <si>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</si>
  <si>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</si>
  <si>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</si>
  <si>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</si>
  <si>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</si>
  <si>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</si>
  <si>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</si>
  <si>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</si>
  <si>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</si>
  <si>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</si>
  <si>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</si>
  <si>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</si>
  <si>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</si>
  <si>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</si>
  <si>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</si>
  <si>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</si>
  <si>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</si>
  <si>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</si>
  <si>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</si>
  <si>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</si>
  <si>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</si>
  <si>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</si>
  <si>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</si>
  <si>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</si>
  <si>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</si>
  <si>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</si>
  <si>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</si>
  <si>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</si>
  <si>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</si>
  <si>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</si>
  <si>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</si>
  <si>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</si>
  <si>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</si>
  <si>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</si>
  <si>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</si>
  <si>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</si>
  <si>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</si>
  <si>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</si>
  <si>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</si>
  <si>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</si>
  <si>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</si>
  <si>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</si>
  <si>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</si>
  <si>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</si>
  <si>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</si>
  <si>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</si>
  <si>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</si>
  <si>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</si>
  <si>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</si>
  <si>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</si>
  <si>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</si>
  <si>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</si>
  <si>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</si>
  <si>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</si>
  <si>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</si>
  <si>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</si>
  <si>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</si>
  <si>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</si>
  <si>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</si>
  <si>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</si>
  <si>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</si>
  <si>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</si>
  <si>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</si>
  <si>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</si>
  <si>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</si>
  <si>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</si>
  <si>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</si>
  <si>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</si>
  <si>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</si>
  <si>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</si>
  <si>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</si>
  <si>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</si>
  <si>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</si>
  <si>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</si>
  <si>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</si>
  <si>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</si>
  <si>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</si>
  <si>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</si>
  <si>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</si>
  <si>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</si>
  <si>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</si>
  <si>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</si>
  <si>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</si>
  <si>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</si>
  <si>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</si>
  <si>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</si>
  <si>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</si>
  <si>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</si>
  <si>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</si>
  <si>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</si>
  <si>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</si>
  <si>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</si>
  <si>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</si>
  <si>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</si>
  <si>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</si>
  <si>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</si>
  <si>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</si>
  <si>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</si>
  <si>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</si>
  <si>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</si>
  <si>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</si>
  <si>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</si>
  <si>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</si>
  <si>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</si>
  <si>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</si>
  <si>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</si>
  <si>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</si>
  <si>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</si>
  <si>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</si>
  <si>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</si>
  <si>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</si>
  <si>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</si>
  <si>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</si>
  <si>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</si>
  <si>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</si>
  <si>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</si>
  <si>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</si>
  <si>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</si>
  <si>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</si>
  <si>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</si>
  <si>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</si>
  <si>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</si>
  <si>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</si>
  <si>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</si>
  <si>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</si>
  <si>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</si>
  <si>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</si>
  <si>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</si>
  <si>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</si>
  <si>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</si>
  <si>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</si>
  <si>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</si>
  <si>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</si>
  <si>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</si>
  <si>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</si>
  <si>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</si>
  <si>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</si>
  <si>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</si>
  <si>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</si>
  <si>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</si>
  <si>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</si>
  <si>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</si>
  <si>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</si>
  <si>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</si>
  <si>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</si>
  <si>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</si>
  <si>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</si>
  <si>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</si>
  <si>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</si>
  <si>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</si>
  <si>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</si>
  <si>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</si>
  <si>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</si>
  <si>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</si>
  <si>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</si>
  <si>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</si>
  <si>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</si>
  <si>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</si>
  <si>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</si>
  <si>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</si>
  <si>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</si>
  <si>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</si>
  <si>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</si>
  <si>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</si>
  <si>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</si>
  <si>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</si>
  <si>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</si>
  <si>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</si>
  <si>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</si>
  <si>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</si>
  <si>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</si>
  <si>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</si>
  <si>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</si>
  <si>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</si>
  <si>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</si>
  <si>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</si>
  <si>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</si>
  <si>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</si>
  <si>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</si>
  <si>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</si>
  <si>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</si>
  <si>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</si>
  <si>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</si>
  <si>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</si>
  <si>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</si>
  <si>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</si>
  <si>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</si>
  <si>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</si>
  <si>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</si>
  <si>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</si>
  <si>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</si>
  <si>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</si>
  <si>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</si>
  <si>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</si>
  <si>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</si>
  <si>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</si>
  <si>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</si>
  <si>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</si>
  <si>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</si>
  <si>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</si>
  <si>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</si>
  <si>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</si>
  <si>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</si>
  <si>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</si>
  <si>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</si>
  <si>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</si>
  <si>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</si>
  <si>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</si>
  <si>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</si>
  <si>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</si>
  <si>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</si>
  <si>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</si>
  <si>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</si>
  <si>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</si>
  <si>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</si>
  <si>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</si>
  <si>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</si>
  <si>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</si>
  <si>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</si>
  <si>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</si>
  <si>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</si>
  <si>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</si>
  <si>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</si>
  <si>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</si>
  <si>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</si>
  <si>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</si>
  <si>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</si>
  <si>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</si>
  <si>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</si>
  <si>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</si>
  <si>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</si>
  <si>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</si>
  <si>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</si>
  <si>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</si>
  <si>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</si>
  <si>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</si>
  <si>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</si>
  <si>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</si>
  <si>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</si>
  <si>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</si>
  <si>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</si>
  <si>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</si>
  <si>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</si>
  <si>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</si>
  <si>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</si>
  <si>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</si>
  <si>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</si>
  <si>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</si>
  <si>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</si>
  <si>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</si>
  <si>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</si>
  <si>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</si>
  <si>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</si>
  <si>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</si>
  <si>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</si>
  <si>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</si>
  <si>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</si>
  <si>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</si>
  <si>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</si>
  <si>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</si>
  <si>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</si>
  <si>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</si>
  <si>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</si>
  <si>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</si>
  <si>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</si>
  <si>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</si>
  <si>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</si>
  <si>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</si>
  <si>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</si>
  <si>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</si>
  <si>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</si>
  <si>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</si>
  <si>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</si>
  <si>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</si>
  <si>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</si>
  <si>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</si>
  <si>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</si>
  <si>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</si>
  <si>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</si>
  <si>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</si>
  <si>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</si>
  <si>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</si>
  <si>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</si>
  <si>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</si>
  <si>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</si>
  <si>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</si>
  <si>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</si>
  <si>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</si>
  <si>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</si>
  <si>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</si>
  <si>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</si>
  <si>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</si>
  <si>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</si>
  <si>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</si>
  <si>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</si>
  <si>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</si>
  <si>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</si>
  <si>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</si>
  <si>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</si>
  <si>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</si>
  <si>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</si>
  <si>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</si>
  <si>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</si>
  <si>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</si>
  <si>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</si>
  <si>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</si>
  <si>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</si>
  <si>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</si>
  <si>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</si>
  <si>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</si>
  <si>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</si>
  <si>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</si>
  <si>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</si>
  <si>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</si>
  <si>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</si>
  <si>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</si>
  <si>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</si>
  <si>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</si>
  <si>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</si>
  <si>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</si>
  <si>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</si>
  <si>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</si>
  <si>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</si>
  <si>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</si>
  <si>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</si>
  <si>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</si>
  <si>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</si>
  <si>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</si>
  <si>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</si>
  <si>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</si>
  <si>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</si>
  <si>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</si>
  <si>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</si>
  <si>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</si>
  <si>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</si>
  <si>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</si>
  <si>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</si>
  <si>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</si>
  <si>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</si>
  <si>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</si>
  <si>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</si>
  <si>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</si>
  <si>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</si>
  <si>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</si>
  <si>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</si>
  <si>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</si>
  <si>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</si>
  <si>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</si>
  <si>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</si>
  <si>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</si>
  <si>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</si>
  <si>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</si>
  <si>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</si>
  <si>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</si>
  <si>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</si>
  <si>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</si>
  <si>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</si>
  <si>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</si>
  <si>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</si>
  <si>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</si>
  <si>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</si>
  <si>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</si>
  <si>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</si>
  <si>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</si>
  <si>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</si>
  <si>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</si>
  <si>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</si>
  <si>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</si>
  <si>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</si>
  <si>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</si>
  <si>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</si>
  <si>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</si>
  <si>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</si>
  <si>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</si>
  <si>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</si>
  <si>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</si>
  <si>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</si>
  <si>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</si>
  <si>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</si>
  <si>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</si>
  <si>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</si>
  <si>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</si>
  <si>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</si>
  <si>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</si>
  <si>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</si>
  <si>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</si>
  <si>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</si>
  <si>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</si>
  <si>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</si>
  <si>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</si>
  <si>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</si>
  <si>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</si>
  <si>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</si>
  <si>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</si>
  <si>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</si>
  <si>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</si>
  <si>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</si>
  <si>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</si>
  <si>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</si>
  <si>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</si>
  <si>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</si>
  <si>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</si>
  <si>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</si>
  <si>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</si>
  <si>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</si>
  <si>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</si>
  <si>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</si>
  <si>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</si>
  <si>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</si>
  <si>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</si>
  <si>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</si>
  <si>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</si>
  <si>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</si>
  <si>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</si>
  <si>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</si>
  <si>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</si>
  <si>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</si>
  <si>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</si>
  <si>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</si>
  <si>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</si>
  <si>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</si>
  <si>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</si>
  <si>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</si>
  <si>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</si>
  <si>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</si>
  <si>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</si>
  <si>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</si>
  <si>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</si>
  <si>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</si>
  <si>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</si>
  <si>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</si>
  <si>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</si>
  <si>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</si>
  <si>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</si>
  <si>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</si>
  <si>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</si>
  <si>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</si>
  <si>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</si>
  <si>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</si>
  <si>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</si>
  <si>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</si>
  <si>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</si>
  <si>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</si>
  <si>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</si>
  <si>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</si>
  <si>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</si>
  <si>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</si>
  <si>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</si>
  <si>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</si>
  <si>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</si>
  <si>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</si>
  <si>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</si>
  <si>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</si>
  <si>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</si>
  <si>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</si>
  <si>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</si>
  <si>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</si>
  <si>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</si>
  <si>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</si>
  <si>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</si>
  <si>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</si>
  <si>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</si>
  <si>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</si>
  <si>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</si>
  <si>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</si>
  <si>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</si>
  <si>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</si>
  <si>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</si>
  <si>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</si>
  <si>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</si>
  <si>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</si>
  <si>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</si>
  <si>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</si>
  <si>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</si>
  <si>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</si>
  <si>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</si>
  <si>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</si>
  <si>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</si>
  <si>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</si>
  <si>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</si>
  <si>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</si>
  <si>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</si>
  <si>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</si>
  <si>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</si>
  <si>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</si>
  <si>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</si>
  <si>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</si>
  <si>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</si>
  <si>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</si>
  <si>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</si>
  <si>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</si>
  <si>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</si>
  <si>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</si>
  <si>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</si>
  <si>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</si>
  <si>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</si>
  <si>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</si>
  <si>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</si>
  <si>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</si>
  <si>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</si>
  <si>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</si>
  <si>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</si>
  <si>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</si>
  <si>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</si>
  <si>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</si>
  <si>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</si>
  <si>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</si>
  <si>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</si>
  <si>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</si>
  <si>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</si>
  <si>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</si>
  <si>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</si>
  <si>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</si>
  <si>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</si>
  <si>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</si>
  <si>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</si>
  <si>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</si>
  <si>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</si>
  <si>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</si>
  <si>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</si>
  <si>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</si>
  <si>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</si>
  <si>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</si>
  <si>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</si>
  <si>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</si>
  <si>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</si>
  <si>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</si>
  <si>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</si>
  <si>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</si>
  <si>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</si>
  <si>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</si>
  <si>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</si>
  <si>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</si>
  <si>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</si>
  <si>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</si>
  <si>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</si>
  <si>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</si>
  <si>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</si>
  <si>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</si>
  <si>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</si>
  <si>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</si>
  <si>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</si>
  <si>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</si>
  <si>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</si>
  <si>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</si>
  <si>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</si>
  <si>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</si>
  <si>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</si>
  <si>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</si>
  <si>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</si>
  <si>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</si>
  <si>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</si>
  <si>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</si>
  <si>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</si>
  <si>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</si>
  <si>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</si>
  <si>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</si>
  <si>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</si>
  <si>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</si>
  <si>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</si>
  <si>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</si>
  <si>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</si>
  <si>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</si>
  <si>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</si>
  <si>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</si>
  <si>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</si>
  <si>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</si>
  <si>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</si>
  <si>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</si>
  <si>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</si>
  <si>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</si>
  <si>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</si>
  <si>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</si>
  <si>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</si>
  <si>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</si>
  <si>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</si>
  <si>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</si>
  <si>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</si>
  <si>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</si>
  <si>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</si>
  <si>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</si>
  <si>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</si>
  <si>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</si>
  <si>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</si>
  <si>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</si>
  <si>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</si>
  <si>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</si>
  <si>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</si>
  <si>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</si>
  <si>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</si>
  <si>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</si>
  <si>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</si>
  <si>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</si>
  <si>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</si>
  <si>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</si>
  <si>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</si>
  <si>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</si>
  <si>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</si>
  <si>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</si>
  <si>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</si>
  <si>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</si>
  <si>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</si>
  <si>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</si>
  <si>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</si>
  <si>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</si>
  <si>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</si>
  <si>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</si>
  <si>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</si>
  <si>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</si>
  <si>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</si>
  <si>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</si>
  <si>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</si>
  <si>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</si>
  <si>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</si>
  <si>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</si>
  <si>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</si>
  <si>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</si>
  <si>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</si>
  <si>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</si>
  <si>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</si>
  <si>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</si>
  <si>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</si>
  <si>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</si>
  <si>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</si>
  <si>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</si>
  <si>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</si>
  <si>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</si>
  <si>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</si>
  <si>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</si>
  <si>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</si>
  <si>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</si>
  <si>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</si>
  <si>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</si>
  <si>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</si>
  <si>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</si>
  <si>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</si>
  <si>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</si>
  <si>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</si>
  <si>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</si>
  <si>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</si>
  <si>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</si>
  <si>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</si>
  <si>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</si>
  <si>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</si>
  <si>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</si>
  <si>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</si>
  <si>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</si>
  <si>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</si>
  <si>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</si>
  <si>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</si>
  <si>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</si>
  <si>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</si>
  <si>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</si>
  <si>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</si>
  <si>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</si>
  <si>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</si>
  <si>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</si>
  <si>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</si>
  <si>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</si>
  <si>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</si>
  <si>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</si>
  <si>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</si>
  <si>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</si>
  <si>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</si>
  <si>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</si>
  <si>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</si>
  <si>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</si>
  <si>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</si>
  <si>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</si>
  <si>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</si>
  <si>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</si>
  <si>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</si>
  <si>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</si>
  <si>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</si>
  <si>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</si>
  <si>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</si>
  <si>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</si>
  <si>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</si>
  <si>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</si>
  <si>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</si>
  <si>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</si>
  <si>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</si>
  <si>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</si>
  <si>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</si>
  <si>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</si>
  <si>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</si>
  <si>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</si>
  <si>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</si>
  <si>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</si>
  <si>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</si>
  <si>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</si>
  <si>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</si>
  <si>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</si>
  <si>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</si>
  <si>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</si>
  <si>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</si>
  <si>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</si>
  <si>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</si>
  <si>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</si>
  <si>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</si>
  <si>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</si>
  <si>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</si>
  <si>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</si>
  <si>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</si>
  <si>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</si>
  <si>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</si>
  <si>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</si>
  <si>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</si>
  <si>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</si>
  <si>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</si>
  <si>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</si>
  <si>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</si>
  <si>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</si>
  <si>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</si>
  <si>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</si>
  <si>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</si>
  <si>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</si>
  <si>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</si>
  <si>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</si>
  <si>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</si>
  <si>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</si>
  <si>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</si>
  <si>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</si>
  <si>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</si>
  <si>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</si>
  <si>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</si>
  <si>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</si>
  <si>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</si>
  <si>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</si>
  <si>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</si>
  <si>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</si>
  <si>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</si>
  <si>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</si>
  <si>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</si>
  <si>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</si>
  <si>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</si>
  <si>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</si>
  <si>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</si>
  <si>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</si>
  <si>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</si>
  <si>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</si>
  <si>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</si>
  <si>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</si>
  <si>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</si>
  <si>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</si>
  <si>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</si>
  <si>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</si>
  <si>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</si>
  <si>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</si>
  <si>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</si>
  <si>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</si>
  <si>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</si>
  <si>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</si>
  <si>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</si>
  <si>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</si>
  <si>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</si>
  <si>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</si>
  <si>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</si>
  <si>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</si>
  <si>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</si>
  <si>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</si>
  <si>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</si>
  <si>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</si>
  <si>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</si>
  <si>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</si>
  <si>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</si>
  <si>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</si>
  <si>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</si>
  <si>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</si>
  <si>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</si>
  <si>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</si>
  <si>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</si>
  <si>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</si>
  <si>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</si>
  <si>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</si>
  <si>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</si>
  <si>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</si>
  <si>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</si>
  <si>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</si>
  <si>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</si>
  <si>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</si>
  <si>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</si>
  <si>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</si>
  <si>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</si>
  <si>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</si>
  <si>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</si>
  <si>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</si>
  <si>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</si>
  <si>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</si>
  <si>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</si>
  <si>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</si>
  <si>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</si>
  <si>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</si>
  <si>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</si>
  <si>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</si>
  <si>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</si>
  <si>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</si>
  <si>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</si>
  <si>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</si>
  <si>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</si>
  <si>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</si>
  <si>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</si>
  <si>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</si>
  <si>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</si>
  <si>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</si>
  <si>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</si>
  <si>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</si>
  <si>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</si>
  <si>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</si>
  <si>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</si>
  <si>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</si>
  <si>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</si>
  <si>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</si>
  <si>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</si>
  <si>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</si>
  <si>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</si>
  <si>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</si>
  <si>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</si>
  <si>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</si>
  <si>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</si>
  <si>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</si>
  <si>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</si>
  <si>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</si>
  <si>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</si>
  <si>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</si>
  <si>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</si>
  <si>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</si>
  <si>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</si>
  <si>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</si>
  <si>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</si>
  <si>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</si>
  <si>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</si>
  <si>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</si>
  <si>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</si>
  <si>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</si>
  <si>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</si>
  <si>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</si>
  <si>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</si>
  <si>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</si>
  <si>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</si>
  <si>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</si>
  <si>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</si>
  <si>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</si>
  <si>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</si>
  <si>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</si>
  <si>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</si>
  <si>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</si>
  <si>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</si>
  <si>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</si>
  <si>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</si>
  <si>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</si>
  <si>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</si>
  <si>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</si>
  <si>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</si>
  <si>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</si>
  <si>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</si>
  <si>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</si>
  <si>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</si>
  <si>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</si>
  <si>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</si>
  <si>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</si>
  <si>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</si>
  <si>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</si>
  <si>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</si>
  <si>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</si>
  <si>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</si>
  <si>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</si>
  <si>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</si>
  <si>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</si>
  <si>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</si>
  <si>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</si>
  <si>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</si>
  <si>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</si>
  <si>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</si>
  <si>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</si>
  <si>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</si>
  <si>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</si>
  <si>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</si>
  <si>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</si>
  <si>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</si>
  <si>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</si>
  <si>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</si>
  <si>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</si>
  <si>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</si>
  <si>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</si>
  <si>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</si>
  <si>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</si>
  <si>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</si>
  <si>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</si>
  <si>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</si>
  <si>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</si>
  <si>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</si>
  <si>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</si>
  <si>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</si>
  <si>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</si>
  <si>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</si>
  <si>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</si>
  <si>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</si>
  <si>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</si>
  <si>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</si>
  <si>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</si>
  <si>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</si>
  <si>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</si>
  <si>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</si>
  <si>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</si>
  <si>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</si>
  <si>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</si>
  <si>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</si>
  <si>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</si>
  <si>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</si>
  <si>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</si>
  <si>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</si>
  <si>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</si>
  <si>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</si>
  <si>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</si>
  <si>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</si>
  <si>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</si>
  <si>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</si>
  <si>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</si>
  <si>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</si>
  <si>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</si>
  <si>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</si>
  <si>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</si>
  <si>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</si>
  <si>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</si>
  <si>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</si>
  <si>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</si>
  <si>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</si>
  <si>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</si>
  <si>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</si>
  <si>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</si>
  <si>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</si>
  <si>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</si>
  <si>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</si>
  <si>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</si>
  <si>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</si>
  <si>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</si>
  <si>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</si>
  <si>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</si>
  <si>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</si>
  <si>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</si>
  <si>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</si>
  <si>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</si>
  <si>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</si>
  <si>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</si>
  <si>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</si>
  <si>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</si>
  <si>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</si>
  <si>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</si>
  <si>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</si>
  <si>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</si>
  <si>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</si>
  <si>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</si>
  <si>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</si>
  <si>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</si>
  <si>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</si>
  <si>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</si>
  <si>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</si>
  <si>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</si>
  <si>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</si>
  <si>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</si>
  <si>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</si>
  <si>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</si>
  <si>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</si>
  <si>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</si>
  <si>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</si>
  <si>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</si>
  <si>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</si>
  <si>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</si>
  <si>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</si>
  <si>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</si>
  <si>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</si>
  <si>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</si>
  <si>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</si>
  <si>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</si>
  <si>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</si>
  <si>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</si>
  <si>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</si>
  <si>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</si>
  <si>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</si>
  <si>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</si>
  <si>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</si>
  <si>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</si>
  <si>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</si>
  <si>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</si>
  <si>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</si>
  <si>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</si>
  <si>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</si>
  <si>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</si>
  <si>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</si>
  <si>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</si>
  <si>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</si>
  <si>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</si>
  <si>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</si>
  <si>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</si>
  <si>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</si>
  <si>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</si>
  <si>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</si>
  <si>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</si>
  <si>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</si>
  <si>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</si>
  <si>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</si>
  <si>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</si>
  <si>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</si>
  <si>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</si>
  <si>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</si>
  <si>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</si>
  <si>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</si>
  <si>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</si>
  <si>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</si>
  <si>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</si>
  <si>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</si>
  <si>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</si>
  <si>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</si>
  <si>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</si>
  <si>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</si>
  <si>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</si>
  <si>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</si>
  <si>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</si>
  <si>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</si>
  <si>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</si>
  <si>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</si>
  <si>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</si>
  <si>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</si>
  <si>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</si>
  <si>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</si>
  <si>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</si>
  <si>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</si>
  <si>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</si>
  <si>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</si>
  <si>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</si>
  <si>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</si>
  <si>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</si>
  <si>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</si>
  <si>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</si>
  <si>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</si>
  <si>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</si>
  <si>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</si>
  <si>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</si>
  <si>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</si>
  <si>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</si>
  <si>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</si>
  <si>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</si>
  <si>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</si>
  <si>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</si>
  <si>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</si>
  <si>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</si>
  <si>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</si>
  <si>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</si>
  <si>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</si>
  <si>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</si>
  <si>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</si>
  <si>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</si>
  <si>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</si>
  <si>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</si>
  <si>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</si>
  <si>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</si>
  <si>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</si>
  <si>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</si>
  <si>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</si>
  <si>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</si>
  <si>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</si>
  <si>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</si>
  <si>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</si>
  <si>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</si>
  <si>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</si>
  <si>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</si>
  <si>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</si>
  <si>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</si>
  <si>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</si>
  <si>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</si>
  <si>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</si>
  <si>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</si>
  <si>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</si>
  <si>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</si>
  <si>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</si>
  <si>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</si>
  <si>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</si>
  <si>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</si>
  <si>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</si>
  <si>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</si>
  <si>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</si>
  <si>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</si>
  <si>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</si>
  <si>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</si>
  <si>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</si>
  <si>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</si>
  <si>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</si>
  <si>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</si>
  <si>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</si>
  <si>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</si>
  <si>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</si>
  <si>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</si>
  <si>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</si>
  <si>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</si>
  <si>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</si>
  <si>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</si>
  <si>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</si>
  <si>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</si>
  <si>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</si>
  <si>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</si>
  <si>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</si>
  <si>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</si>
  <si>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</si>
  <si>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</si>
  <si>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</si>
  <si>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</si>
  <si>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</si>
  <si>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</si>
  <si>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</si>
  <si>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</si>
  <si>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</si>
  <si>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</si>
  <si>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</si>
  <si>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</si>
  <si>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</si>
  <si>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</si>
  <si>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</si>
  <si>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</si>
  <si>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</si>
  <si>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</si>
  <si>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</si>
  <si>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</si>
  <si>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</si>
  <si>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</si>
  <si>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</si>
  <si>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</si>
  <si>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</si>
  <si>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</si>
  <si>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</si>
  <si>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</si>
  <si>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</si>
  <si>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</si>
  <si>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</si>
  <si>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</si>
  <si>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</si>
  <si>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</si>
  <si>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</si>
  <si>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</si>
  <si>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</si>
  <si>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</si>
  <si>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</si>
  <si>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</si>
  <si>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</si>
  <si>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</si>
  <si>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</si>
  <si>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</si>
  <si>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</si>
  <si>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</si>
  <si>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</si>
  <si>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</si>
  <si>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</si>
  <si>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</si>
  <si>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</si>
  <si>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</si>
  <si>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</si>
  <si>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</si>
  <si>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</si>
  <si>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</si>
  <si>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</si>
  <si>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</si>
  <si>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</si>
  <si>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</si>
  <si>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</si>
  <si>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</si>
  <si>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</si>
  <si>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</si>
  <si>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</si>
  <si>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</si>
  <si>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</si>
  <si>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</si>
  <si>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</si>
  <si>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</si>
  <si>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</si>
  <si>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</si>
  <si>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</si>
  <si>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</si>
  <si>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</si>
  <si>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</si>
  <si>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</si>
  <si>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</si>
  <si>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</si>
  <si>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</si>
  <si>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</si>
  <si>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</si>
  <si>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</si>
  <si>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</si>
  <si>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</si>
  <si>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</si>
  <si>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</si>
  <si>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</si>
  <si>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</si>
  <si>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</si>
  <si>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</si>
  <si>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</si>
  <si>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</si>
  <si>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</si>
  <si>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</si>
  <si>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</si>
  <si>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</si>
  <si>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</si>
  <si>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</si>
  <si>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</si>
  <si>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</si>
  <si>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</si>
  <si>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</si>
  <si>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</si>
  <si>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</si>
  <si>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</si>
  <si>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</si>
  <si>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</si>
  <si>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</si>
  <si>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</si>
  <si>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</si>
  <si>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</si>
  <si>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</si>
  <si>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</si>
  <si>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</si>
  <si>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</si>
  <si>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</si>
  <si>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</si>
  <si>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</si>
  <si>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</si>
  <si>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</si>
  <si>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</si>
  <si>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</si>
  <si>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</si>
  <si>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</si>
  <si>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</si>
  <si>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</si>
  <si>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</si>
  <si>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</si>
  <si>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</si>
  <si>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</si>
  <si>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</si>
  <si>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</si>
  <si>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</si>
  <si>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</si>
  <si>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</si>
  <si>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</si>
  <si>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</si>
  <si>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</si>
  <si>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</si>
  <si>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</si>
  <si>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</si>
  <si>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</si>
  <si>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</si>
  <si>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</si>
  <si>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</si>
  <si>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</si>
  <si>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</si>
  <si>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</si>
  <si>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</si>
  <si>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</si>
  <si>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</si>
  <si>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</si>
  <si>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</si>
  <si>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</si>
  <si>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</si>
  <si>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</si>
  <si>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</si>
  <si>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</si>
  <si>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</si>
  <si>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</si>
  <si>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</si>
  <si>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</si>
  <si>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</si>
  <si>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</si>
  <si>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</si>
  <si>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</si>
  <si>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</si>
  <si>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</si>
  <si>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</si>
  <si>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</si>
  <si>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</si>
  <si>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</si>
  <si>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</si>
  <si>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</si>
  <si>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</si>
  <si>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</si>
  <si>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</si>
  <si>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</si>
  <si>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</si>
  <si>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</si>
  <si>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</si>
  <si>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</si>
  <si>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</si>
  <si>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</si>
  <si>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</si>
  <si>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</si>
  <si>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</si>
  <si>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</si>
  <si>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</si>
  <si>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</si>
  <si>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</si>
  <si>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</si>
  <si>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</si>
  <si>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</si>
  <si>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</si>
  <si>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</si>
  <si>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</si>
  <si>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</si>
  <si>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</si>
  <si>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</si>
  <si>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</si>
  <si>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</si>
  <si>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</si>
  <si>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</si>
  <si>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</si>
  <si>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</si>
  <si>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</si>
  <si>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</si>
  <si>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</si>
  <si>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</si>
  <si>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</si>
  <si>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</si>
  <si>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</si>
  <si>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</si>
  <si>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</si>
  <si>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</si>
  <si>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</si>
  <si>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</si>
  <si>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</si>
  <si>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</si>
  <si>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</si>
  <si>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</si>
  <si>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</si>
  <si>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</si>
  <si>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</si>
  <si>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</si>
  <si>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</si>
  <si>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</si>
  <si>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</si>
  <si>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</si>
  <si>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</si>
  <si>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</si>
  <si>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</si>
  <si>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</si>
  <si>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</si>
  <si>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</si>
  <si>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</si>
  <si>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</si>
  <si>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</si>
  <si>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</si>
  <si>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</si>
  <si>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</si>
  <si>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</si>
  <si>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</si>
  <si>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</si>
  <si>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</si>
  <si>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</si>
  <si>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</si>
  <si>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</si>
  <si>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</si>
  <si>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</si>
  <si>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</si>
  <si>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</si>
  <si>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</si>
  <si>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</si>
  <si>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</si>
  <si>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</si>
  <si>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</si>
  <si>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</si>
  <si>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</si>
  <si>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</si>
  <si>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</si>
  <si>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</si>
  <si>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</si>
  <si>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</si>
  <si>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</si>
  <si>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</si>
  <si>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</si>
  <si>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</si>
  <si>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</si>
  <si>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</si>
  <si>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</si>
  <si>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</si>
  <si>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</si>
  <si>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</si>
  <si>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</si>
  <si>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</si>
  <si>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</si>
  <si>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</si>
  <si>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</si>
  <si>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</si>
  <si>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</si>
  <si>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</si>
  <si>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</si>
  <si>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</si>
  <si>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</si>
  <si>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</si>
  <si>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</si>
  <si>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</si>
  <si>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</si>
  <si>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</si>
  <si>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</si>
  <si>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</si>
  <si>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</si>
  <si>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</si>
  <si>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</si>
  <si>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</si>
  <si>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</si>
  <si>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</si>
  <si>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</si>
  <si>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</si>
  <si>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</si>
  <si>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</si>
  <si>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</si>
  <si>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</si>
  <si>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</si>
  <si>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</si>
  <si>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</si>
  <si>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</si>
  <si>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</si>
  <si>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</si>
  <si>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</si>
  <si>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</si>
  <si>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</si>
  <si>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</si>
  <si>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</si>
  <si>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</si>
  <si>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</si>
  <si>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</si>
  <si>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</si>
  <si>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</si>
  <si>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</si>
  <si>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</si>
  <si>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</si>
  <si>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</si>
  <si>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</si>
  <si>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</si>
  <si>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</si>
  <si>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</si>
  <si>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</si>
  <si>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</si>
  <si>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</si>
  <si>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</si>
  <si>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</si>
  <si>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</si>
  <si>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</si>
  <si>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</si>
  <si>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</si>
  <si>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</si>
  <si>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</si>
  <si>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</si>
  <si>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</si>
  <si>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</si>
  <si>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</si>
  <si>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</si>
  <si>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</si>
  <si>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</si>
  <si>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</si>
  <si>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</si>
  <si>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</si>
  <si>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</si>
  <si>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</si>
  <si>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</si>
  <si>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</si>
  <si>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</si>
  <si>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</si>
  <si>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</si>
  <si>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</si>
  <si>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</si>
  <si>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</si>
  <si>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</si>
  <si>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</si>
  <si>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</si>
  <si>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</si>
  <si>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</si>
  <si>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</si>
  <si>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</si>
  <si>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</si>
  <si>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</si>
  <si>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</si>
  <si>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</si>
  <si>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</si>
  <si>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</si>
  <si>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</si>
  <si>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</si>
  <si>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</si>
  <si>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</si>
  <si>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</si>
  <si>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</si>
  <si>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</si>
  <si>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</si>
  <si>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</si>
  <si>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</si>
  <si>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</si>
  <si>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</si>
  <si>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</si>
  <si>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</si>
  <si>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</si>
  <si>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</si>
  <si>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</si>
  <si>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</si>
  <si>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</si>
  <si>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</si>
  <si>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</si>
  <si>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</si>
  <si>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</si>
  <si>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</si>
  <si>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</si>
  <si>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</si>
  <si>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</si>
  <si>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</si>
  <si>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</si>
  <si>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</si>
  <si>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</si>
  <si>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</si>
  <si>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</si>
  <si>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</si>
  <si>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</si>
  <si>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</si>
  <si>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</si>
  <si>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</si>
  <si>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</si>
  <si>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</si>
  <si>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</si>
  <si>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</si>
  <si>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</si>
  <si>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</si>
  <si>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</si>
  <si>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</si>
  <si>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</si>
  <si>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</si>
  <si>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</si>
  <si>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</si>
  <si>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</si>
  <si>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</si>
  <si>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</si>
  <si>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</si>
  <si>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</si>
  <si>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</si>
  <si>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</si>
  <si>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</si>
  <si>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</si>
  <si>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</si>
  <si>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</si>
  <si>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</si>
  <si>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</si>
  <si>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</si>
  <si>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</si>
  <si>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</si>
  <si>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</si>
  <si>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</si>
  <si>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</si>
  <si>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</si>
  <si>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</si>
  <si>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</si>
  <si>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</si>
  <si>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</si>
  <si>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</si>
  <si>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</si>
  <si>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</si>
  <si>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</si>
  <si>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</si>
  <si>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</si>
  <si>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</si>
  <si>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</si>
  <si>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</si>
  <si>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</si>
  <si>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</si>
  <si>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</si>
  <si>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</si>
  <si>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</si>
  <si>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</si>
  <si>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</si>
  <si>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</si>
  <si>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</si>
  <si>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</si>
  <si>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</si>
  <si>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</si>
  <si>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</si>
  <si>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</si>
  <si>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</si>
  <si>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</si>
  <si>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</si>
  <si>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</si>
  <si>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</si>
  <si>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</si>
  <si>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</si>
  <si>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</si>
  <si>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</si>
  <si>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</si>
  <si>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</si>
  <si>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</si>
  <si>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</si>
  <si>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</si>
  <si>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</si>
  <si>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</si>
  <si>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</si>
  <si>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</si>
  <si>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</si>
  <si>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</si>
  <si>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</si>
  <si>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</si>
  <si>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</si>
  <si>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</si>
  <si>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</si>
  <si>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</si>
  <si>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</si>
  <si>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</si>
  <si>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</si>
  <si>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</si>
  <si>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</si>
  <si>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</si>
  <si>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</si>
  <si>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</si>
  <si>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</si>
  <si>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</si>
  <si>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</si>
  <si>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</si>
  <si>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</si>
  <si>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</si>
  <si>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</si>
  <si>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</si>
  <si>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</si>
  <si>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</si>
  <si>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</si>
  <si>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</si>
  <si>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</si>
  <si>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</si>
  <si>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</si>
  <si>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</si>
  <si>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</si>
  <si>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</si>
  <si>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</si>
  <si>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</si>
  <si>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</si>
  <si>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</si>
  <si>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</si>
  <si>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</si>
  <si>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</si>
  <si>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</si>
  <si>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</si>
  <si>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</si>
  <si>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</si>
  <si>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</si>
  <si>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</si>
  <si>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</si>
  <si>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</si>
  <si>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</si>
  <si>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</si>
  <si>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</si>
  <si>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</si>
  <si>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</si>
  <si>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</si>
  <si>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</si>
  <si>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</si>
  <si>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</si>
  <si>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</si>
  <si>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</si>
  <si>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</si>
  <si>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</si>
  <si>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</si>
  <si>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</si>
  <si>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</si>
  <si>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</si>
  <si>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</si>
  <si>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</si>
  <si>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</si>
  <si>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</si>
  <si>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</si>
  <si>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</si>
  <si>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</si>
  <si>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</si>
  <si>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</si>
  <si>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</si>
  <si>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</si>
  <si>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</si>
  <si>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</si>
  <si>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</si>
  <si>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</si>
  <si>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</si>
  <si>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</si>
  <si>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</si>
  <si>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</si>
  <si>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</si>
  <si>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</si>
  <si>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</si>
  <si>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</si>
  <si>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</si>
  <si>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</si>
  <si>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</si>
  <si>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</si>
  <si>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</si>
  <si>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</si>
  <si>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</si>
  <si>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</si>
  <si>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</si>
  <si>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</si>
  <si>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</si>
  <si>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</si>
  <si>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</si>
  <si>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</si>
  <si>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</si>
  <si>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</si>
  <si>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</si>
  <si>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</si>
  <si>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</si>
  <si>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</si>
  <si>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</si>
  <si>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</si>
  <si>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</si>
  <si>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</si>
  <si>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</si>
  <si>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</si>
  <si>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</si>
  <si>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</si>
  <si>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</si>
  <si>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Jan</t>
  </si>
  <si>
    <t>Feb</t>
  </si>
  <si>
    <t>Mar</t>
  </si>
  <si>
    <t>Apr</t>
  </si>
  <si>
    <t>May</t>
  </si>
  <si>
    <t>Jun</t>
  </si>
  <si>
    <t>Years (Order Date)</t>
  </si>
  <si>
    <t>Months (Order Date)</t>
  </si>
  <si>
    <t>Sum of Sales</t>
  </si>
  <si>
    <t>Arabica</t>
  </si>
  <si>
    <t>Excelsa</t>
  </si>
  <si>
    <t>Libera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</si>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</sst>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i val="0"/>
        <sz val="11"/>
        <color theme="1"/>
        <name val="Calibri"/>
        <family val="2"/>
        <scheme val="minor"/>
      </font>
      <fill>
        <patternFill patternType="solid">
          <fgColor theme="0"/>
          <bgColor rgb="FFABB2D9"/>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4" tint="-0.24994659260841701"/>
        </patternFill>
      </fill>
    </dxf>
  </dxfs>
  <tableStyles count="3" defaultTableStyle="TableStyleMedium2" defaultPivotStyle="PivotStyleMedium9">
    <tableStyle name="blue slicer" pivot="0" table="0" count="6" xr9:uid="{C1118AB1-E0D2-4866-93F5-90FB34A32587}">
      <tableStyleElement type="wholeTable" dxfId="17"/>
      <tableStyleElement type="headerRow" dxfId="16"/>
    </tableStyle>
    <tableStyle name="BLUE TIMELINE STYLE " pivot="0" table="0" count="9" xr9:uid="{7F728023-D63C-40B4-BA9B-147E65BA4CD6}">
      <tableStyleElement type="wholeTable" dxfId="15"/>
      <tableStyleElement type="headerRow" dxfId="14"/>
    </tableStyle>
    <tableStyle name="Timeline Style 1" pivot="0" table="0" count="8" xr9:uid="{4215B3BB-A254-4BFE-98D7-A5306A9CF80A}">
      <tableStyleElement type="wholeTable" dxfId="13"/>
      <tableStyleElement type="headerRow" dxfId="12"/>
    </tableStyle>
  </tableStyles>
  <colors>
    <mruColors>
      <color rgb="FFBB2ED2"/>
      <color rgb="FF6E3B75"/>
      <color rgb="FFBFC3E7"/>
      <color rgb="FF9097D6"/>
      <color rgb="FF9F86C8"/>
      <color rgb="FFABB2D9"/>
      <color rgb="FF3C1464"/>
      <color rgb="FFD591C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4" tint="-0.24994659260841701"/>
            </patternFill>
          </fill>
        </dxf>
        <dxf>
          <fill>
            <patternFill patternType="solid">
              <fgColor theme="0" tint="-0.14996795556505021"/>
              <bgColor theme="0"/>
            </patternFill>
          </fill>
        </dxf>
        <dxf>
          <fill>
            <patternFill patternType="solid">
              <fgColor theme="0"/>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BLUE TIMELINE STYLE ">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[coffeeOrdersData1.1.xlsx]Total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sq-A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B2ED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B2E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B2E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q-A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Sales'!$C$5:$C$10</c:f>
              <c:numCache>
                <c:formatCode>#,##0</c:formatCode>
                <c:ptCount val="6"/>
                <c:pt idx="1">
                  <c:v>162.125</c:v>
                </c:pt>
                <c:pt idx="3">
                  <c:v>242.36999999999998</c:v>
                </c:pt>
                <c:pt idx="5">
                  <c:v>163.01999999999998</c:v>
                </c:pt>
              </c:numCache>
            </c:numRef>
          </c:val>
          <c:smooth val="0"/>
          <c:extLst>
            <c:ext xmlns:c16="http://schemas.microsoft.com/office/drawing/2014/chart" uri="{C3380CC4-5D6E-409C-BE32-E72D297353CC}">
              <c16:uniqueId val="{00000000-E275-4A84-BC6D-1CCDE2AAA2F3}"/>
            </c:ext>
          </c:extLst>
        </c:ser>
        <c:ser>
          <c:idx val="1"/>
          <c:order val="1"/>
          <c:tx>
            <c:strRef>
              <c:f>'Total Sales'!$D$3:$D$4</c:f>
              <c:strCache>
                <c:ptCount val="1"/>
                <c:pt idx="0">
                  <c:v>Excelsa</c:v>
                </c:pt>
              </c:strCache>
            </c:strRef>
          </c:tx>
          <c:spPr>
            <a:ln w="28575" cap="rnd">
              <a:solidFill>
                <a:srgbClr val="BB2ED2"/>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Sales'!$D$5:$D$10</c:f>
              <c:numCache>
                <c:formatCode>#,##0</c:formatCode>
                <c:ptCount val="6"/>
                <c:pt idx="0">
                  <c:v>107.73</c:v>
                </c:pt>
                <c:pt idx="1">
                  <c:v>88.21</c:v>
                </c:pt>
                <c:pt idx="2">
                  <c:v>159.57999999999998</c:v>
                </c:pt>
                <c:pt idx="3">
                  <c:v>499.90499999999997</c:v>
                </c:pt>
                <c:pt idx="4">
                  <c:v>75.734999999999999</c:v>
                </c:pt>
                <c:pt idx="5">
                  <c:v>130.625</c:v>
                </c:pt>
              </c:numCache>
            </c:numRef>
          </c:val>
          <c:smooth val="0"/>
          <c:extLst>
            <c:ext xmlns:c16="http://schemas.microsoft.com/office/drawing/2014/chart" uri="{C3380CC4-5D6E-409C-BE32-E72D297353CC}">
              <c16:uniqueId val="{00000005-E275-4A84-BC6D-1CCDE2AAA2F3}"/>
            </c:ext>
          </c:extLst>
        </c:ser>
        <c:ser>
          <c:idx val="2"/>
          <c:order val="2"/>
          <c:tx>
            <c:strRef>
              <c:f>'Total Sales'!$E$3:$E$4</c:f>
              <c:strCache>
                <c:ptCount val="1"/>
                <c:pt idx="0">
                  <c:v>Libera</c:v>
                </c:pt>
              </c:strCache>
            </c:strRef>
          </c:tx>
          <c:spPr>
            <a:ln w="28575" cap="rnd">
              <a:solidFill>
                <a:schemeClr val="tx1"/>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Sales'!$E$5:$E$10</c:f>
              <c:numCache>
                <c:formatCode>#,##0</c:formatCode>
                <c:ptCount val="6"/>
                <c:pt idx="0">
                  <c:v>95.1</c:v>
                </c:pt>
                <c:pt idx="1">
                  <c:v>314.89999999999998</c:v>
                </c:pt>
                <c:pt idx="2">
                  <c:v>75.69</c:v>
                </c:pt>
                <c:pt idx="3">
                  <c:v>104.64999999999999</c:v>
                </c:pt>
                <c:pt idx="4">
                  <c:v>193.83499999999998</c:v>
                </c:pt>
                <c:pt idx="5">
                  <c:v>46.769999999999996</c:v>
                </c:pt>
              </c:numCache>
            </c:numRef>
          </c:val>
          <c:smooth val="0"/>
          <c:extLst>
            <c:ext xmlns:c16="http://schemas.microsoft.com/office/drawing/2014/chart" uri="{C3380CC4-5D6E-409C-BE32-E72D297353CC}">
              <c16:uniqueId val="{00000006-E275-4A84-BC6D-1CCDE2AAA2F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2019</c:v>
                  </c:pt>
                </c:lvl>
              </c:multiLvlStrCache>
            </c:multiLvlStrRef>
          </c:cat>
          <c:val>
            <c:numRef>
              <c:f>'Total Sales'!$F$5:$F$10</c:f>
              <c:numCache>
                <c:formatCode>#,##0</c:formatCode>
                <c:ptCount val="6"/>
                <c:pt idx="0">
                  <c:v>11.94</c:v>
                </c:pt>
                <c:pt idx="1">
                  <c:v>100.23999999999998</c:v>
                </c:pt>
                <c:pt idx="2">
                  <c:v>89.3</c:v>
                </c:pt>
                <c:pt idx="3">
                  <c:v>137.34</c:v>
                </c:pt>
                <c:pt idx="4">
                  <c:v>68.039999999999992</c:v>
                </c:pt>
                <c:pt idx="5">
                  <c:v>281.52</c:v>
                </c:pt>
              </c:numCache>
            </c:numRef>
          </c:val>
          <c:smooth val="0"/>
          <c:extLst>
            <c:ext xmlns:c16="http://schemas.microsoft.com/office/drawing/2014/chart" uri="{C3380CC4-5D6E-409C-BE32-E72D297353CC}">
              <c16:uniqueId val="{00000008-E275-4A84-BC6D-1CCDE2AAA2F3}"/>
            </c:ext>
          </c:extLst>
        </c:ser>
        <c:dLbls>
          <c:showLegendKey val="0"/>
          <c:showVal val="0"/>
          <c:showCatName val="0"/>
          <c:showSerName val="0"/>
          <c:showPercent val="0"/>
          <c:showBubbleSize val="0"/>
        </c:dLbls>
        <c:smooth val="0"/>
        <c:axId val="709438575"/>
        <c:axId val="698191743"/>
      </c:lineChart>
      <c:catAx>
        <c:axId val="70943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crossAx val="698191743"/>
        <c:crosses val="autoZero"/>
        <c:auto val="1"/>
        <c:lblAlgn val="ctr"/>
        <c:lblOffset val="100"/>
        <c:noMultiLvlLbl val="0"/>
      </c:catAx>
      <c:valAx>
        <c:axId val="6981917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sq-A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crossAx val="7094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q-A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C3E7"/>
    </a:solidFill>
    <a:ln w="9525" cap="flat" cmpd="sng" algn="ctr">
      <a:solidFill>
        <a:schemeClr val="tx1">
          <a:lumMod val="15000"/>
          <a:lumOff val="85000"/>
        </a:schemeClr>
      </a:solidFill>
      <a:round/>
    </a:ln>
    <a:effectLst/>
  </c:spPr>
  <c:txPr>
    <a:bodyPr/>
    <a:lstStyle/>
    <a:p>
      <a:pPr>
        <a:defRPr>
          <a:solidFill>
            <a:srgbClr val="3C1464"/>
          </a:solidFill>
        </a:defRPr>
      </a:pPr>
      <a:endParaRPr lang="sq-A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[coffeeOrdersData1.1.xlsx]Top Five Cust!TotalSales</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FIVE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sq-AL"/>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solidFill>
          </a:ln>
          <a:effectLst/>
        </c:spPr>
      </c:pivotFmt>
      <c:pivotFmt>
        <c:idx val="2"/>
        <c:spPr>
          <a:solidFill>
            <a:srgbClr val="7030A0"/>
          </a:solidFill>
          <a:ln w="25400">
            <a:solidFill>
              <a:schemeClr val="bg1"/>
            </a:solidFill>
          </a:ln>
          <a:effectLst/>
        </c:spPr>
      </c:pivotFmt>
      <c:pivotFmt>
        <c:idx val="3"/>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Cust'!$B$3</c:f>
              <c:strCache>
                <c:ptCount val="1"/>
                <c:pt idx="0">
                  <c:v>Total</c:v>
                </c:pt>
              </c:strCache>
            </c:strRef>
          </c:tx>
          <c:spPr>
            <a:solidFill>
              <a:srgbClr val="7030A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Cust'!$A$4:$A$8</c:f>
              <c:strCache>
                <c:ptCount val="5"/>
                <c:pt idx="0">
                  <c:v>Grete Holborn</c:v>
                </c:pt>
                <c:pt idx="1">
                  <c:v>Herta Layne</c:v>
                </c:pt>
                <c:pt idx="2">
                  <c:v>Ailey Brash</c:v>
                </c:pt>
                <c:pt idx="3">
                  <c:v>Lacee Tanti</c:v>
                </c:pt>
                <c:pt idx="4">
                  <c:v>Brenn Dundredge</c:v>
                </c:pt>
              </c:strCache>
            </c:strRef>
          </c:cat>
          <c:val>
            <c:numRef>
              <c:f>'Top Five Cust'!$B$4:$B$8</c:f>
              <c:numCache>
                <c:formatCode>"$"#,##0</c:formatCode>
                <c:ptCount val="5"/>
                <c:pt idx="0">
                  <c:v>155.24999999999997</c:v>
                </c:pt>
                <c:pt idx="1">
                  <c:v>155.24999999999997</c:v>
                </c:pt>
                <c:pt idx="2">
                  <c:v>184.32499999999999</c:v>
                </c:pt>
                <c:pt idx="3">
                  <c:v>204.92999999999995</c:v>
                </c:pt>
                <c:pt idx="4">
                  <c:v>248.36499999999995</c:v>
                </c:pt>
              </c:numCache>
            </c:numRef>
          </c:val>
          <c:extLst>
            <c:ext xmlns:c16="http://schemas.microsoft.com/office/drawing/2014/chart" uri="{C3380CC4-5D6E-409C-BE32-E72D297353CC}">
              <c16:uniqueId val="{00000000-B1D0-49FB-B2F9-DA2B378A90A3}"/>
            </c:ext>
          </c:extLst>
        </c:ser>
        <c:dLbls>
          <c:dLblPos val="outEnd"/>
          <c:showLegendKey val="0"/>
          <c:showVal val="1"/>
          <c:showCatName val="0"/>
          <c:showSerName val="0"/>
          <c:showPercent val="0"/>
          <c:showBubbleSize val="0"/>
        </c:dLbls>
        <c:gapWidth val="182"/>
        <c:axId val="788142175"/>
        <c:axId val="532856031"/>
      </c:barChart>
      <c:catAx>
        <c:axId val="78814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crossAx val="532856031"/>
        <c:crosses val="autoZero"/>
        <c:auto val="1"/>
        <c:lblAlgn val="ctr"/>
        <c:lblOffset val="100"/>
        <c:noMultiLvlLbl val="0"/>
      </c:catAx>
      <c:valAx>
        <c:axId val="5328560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crossAx val="7881421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C3E7"/>
    </a:solidFill>
    <a:ln w="9525" cap="flat" cmpd="sng" algn="ctr">
      <a:solidFill>
        <a:schemeClr val="tx1">
          <a:lumMod val="15000"/>
          <a:lumOff val="85000"/>
        </a:schemeClr>
      </a:solidFill>
      <a:round/>
    </a:ln>
    <a:effectLst/>
  </c:spPr>
  <c:txPr>
    <a:bodyPr/>
    <a:lstStyle/>
    <a:p>
      <a:pPr>
        <a:defRPr>
          <a:solidFill>
            <a:srgbClr val="002060"/>
          </a:solidFill>
        </a:defRPr>
      </a:pPr>
      <a:endParaRPr lang="sq-A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[coffeeOrdersData1.1.xlsx]country barchart!TotalSales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sq-AL"/>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solidFill>
          </a:ln>
          <a:effectLst/>
        </c:spPr>
      </c:pivotFmt>
      <c:pivotFmt>
        <c:idx val="2"/>
        <c:spPr>
          <a:solidFill>
            <a:srgbClr val="7030A0"/>
          </a:solidFill>
          <a:ln w="25400">
            <a:solidFill>
              <a:schemeClr val="bg1"/>
            </a:solidFill>
          </a:ln>
          <a:effectLst/>
        </c:spPr>
      </c:pivotFmt>
      <c:pivotFmt>
        <c:idx val="3"/>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7030A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120.24</c:v>
                </c:pt>
                <c:pt idx="1">
                  <c:v>549.06500000000005</c:v>
                </c:pt>
                <c:pt idx="2">
                  <c:v>2479.3199999999993</c:v>
                </c:pt>
              </c:numCache>
            </c:numRef>
          </c:val>
          <c:extLst>
            <c:ext xmlns:c16="http://schemas.microsoft.com/office/drawing/2014/chart" uri="{C3380CC4-5D6E-409C-BE32-E72D297353CC}">
              <c16:uniqueId val="{00000000-B934-485E-820B-4458FC77E2D3}"/>
            </c:ext>
          </c:extLst>
        </c:ser>
        <c:dLbls>
          <c:dLblPos val="outEnd"/>
          <c:showLegendKey val="0"/>
          <c:showVal val="1"/>
          <c:showCatName val="0"/>
          <c:showSerName val="0"/>
          <c:showPercent val="0"/>
          <c:showBubbleSize val="0"/>
        </c:dLbls>
        <c:gapWidth val="182"/>
        <c:axId val="788142175"/>
        <c:axId val="532856031"/>
      </c:barChart>
      <c:catAx>
        <c:axId val="78814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crossAx val="532856031"/>
        <c:crosses val="autoZero"/>
        <c:auto val="1"/>
        <c:lblAlgn val="ctr"/>
        <c:lblOffset val="100"/>
        <c:noMultiLvlLbl val="0"/>
      </c:catAx>
      <c:valAx>
        <c:axId val="5328560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crossAx val="7881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sq-A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C3E7"/>
    </a:solidFill>
    <a:ln w="9525" cap="flat" cmpd="sng" algn="ctr">
      <a:solidFill>
        <a:schemeClr val="tx1">
          <a:lumMod val="15000"/>
          <a:lumOff val="85000"/>
        </a:schemeClr>
      </a:solidFill>
      <a:round/>
    </a:ln>
    <a:effectLst/>
  </c:spPr>
  <c:txPr>
    <a:bodyPr/>
    <a:lstStyle/>
    <a:p>
      <a:pPr>
        <a:defRPr>
          <a:solidFill>
            <a:srgbClr val="002060"/>
          </a:solidFill>
        </a:defRPr>
      </a:pPr>
      <a:endParaRPr lang="sq-A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1</xdr:row>
      <xdr:rowOff>15240</xdr:rowOff>
    </xdr:from>
    <xdr:to>
      <xdr:col>25</xdr:col>
      <xdr:colOff>609599</xdr:colOff>
      <xdr:row>5</xdr:row>
      <xdr:rowOff>7620</xdr:rowOff>
    </xdr:to>
    <xdr:sp macro="" textlink="">
      <xdr:nvSpPr>
        <xdr:cNvPr id="2" name="Rectangle 1">
          <a:extLst>
            <a:ext uri="{FF2B5EF4-FFF2-40B4-BE49-F238E27FC236}">
              <a16:creationId xmlns:a16="http://schemas.microsoft.com/office/drawing/2014/main" id="{F641D057-E0EB-BC4D-8625-00A40A6FEC88}"/>
            </a:ext>
          </a:extLst>
        </xdr:cNvPr>
        <xdr:cNvSpPr/>
      </xdr:nvSpPr>
      <xdr:spPr>
        <a:xfrm>
          <a:off x="118532" y="74507"/>
          <a:ext cx="14257867" cy="7374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a:t>
          </a:r>
          <a:r>
            <a:rPr lang="en-US" sz="4000" baseline="0"/>
            <a:t>E SALES DASHBOARD </a:t>
          </a:r>
          <a:endParaRPr lang="sq-AL" sz="4000"/>
        </a:p>
      </xdr:txBody>
    </xdr:sp>
    <xdr:clientData/>
  </xdr:twoCellAnchor>
  <xdr:twoCellAnchor>
    <xdr:from>
      <xdr:col>1</xdr:col>
      <xdr:colOff>0</xdr:colOff>
      <xdr:row>17</xdr:row>
      <xdr:rowOff>0</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8C0157E7-5862-452E-A159-D67D9E391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8467</xdr:rowOff>
    </xdr:from>
    <xdr:to>
      <xdr:col>19</xdr:col>
      <xdr:colOff>0</xdr:colOff>
      <xdr:row>15</xdr:row>
      <xdr:rowOff>169333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61835AA-8F16-433C-BCE2-C65E91FC194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46667"/>
              <a:ext cx="10001250" cy="1627716"/>
            </a:xfrm>
            <a:prstGeom prst="rect">
              <a:avLst/>
            </a:prstGeom>
            <a:solidFill>
              <a:prstClr val="white"/>
            </a:solidFill>
            <a:ln w="1">
              <a:solidFill>
                <a:prstClr val="green"/>
              </a:solidFill>
            </a:ln>
          </xdr:spPr>
          <xdr:txBody>
            <a:bodyPr vertOverflow="clip" horzOverflow="clip"/>
            <a:lstStyle/>
            <a:p>
              <a:r>
                <a:rPr lang="sq-AL" sz="1100"/>
                <a:t>Timeline: Works in Excel 2013 or higher. Do not move or resize.</a:t>
              </a:r>
            </a:p>
          </xdr:txBody>
        </xdr:sp>
      </mc:Fallback>
    </mc:AlternateContent>
    <xdr:clientData/>
  </xdr:twoCellAnchor>
  <xdr:twoCellAnchor editAs="oneCell">
    <xdr:from>
      <xdr:col>19</xdr:col>
      <xdr:colOff>1</xdr:colOff>
      <xdr:row>11</xdr:row>
      <xdr:rowOff>13548</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9AAAF50-7917-45E6-B7FC-925AFBB3CB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5076" y="1594698"/>
              <a:ext cx="1828799" cy="891328"/>
            </a:xfrm>
            <a:prstGeom prst="rect">
              <a:avLst/>
            </a:prstGeom>
            <a:solidFill>
              <a:prstClr val="white"/>
            </a:solidFill>
            <a:ln w="1">
              <a:solidFill>
                <a:prstClr val="green"/>
              </a:solidFill>
            </a:ln>
          </xdr:spPr>
          <xdr:txBody>
            <a:bodyPr vertOverflow="clip" horzOverflow="clip"/>
            <a:lstStyle/>
            <a:p>
              <a:r>
                <a:rPr lang="sq-A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21167</xdr:rowOff>
    </xdr:from>
    <xdr:to>
      <xdr:col>26</xdr:col>
      <xdr:colOff>0</xdr:colOff>
      <xdr:row>9</xdr:row>
      <xdr:rowOff>171026</xdr:rowOff>
    </xdr:to>
    <mc:AlternateContent xmlns:mc="http://schemas.openxmlformats.org/markup-compatibility/2006" xmlns:a14="http://schemas.microsoft.com/office/drawing/2010/main">
      <mc:Choice Requires="a14">
        <xdr:graphicFrame macro="">
          <xdr:nvGraphicFramePr>
            <xdr:cNvPr id="6" name="Roast Type Name ">
              <a:extLst>
                <a:ext uri="{FF2B5EF4-FFF2-40B4-BE49-F238E27FC236}">
                  <a16:creationId xmlns:a16="http://schemas.microsoft.com/office/drawing/2014/main" id="{0694B0D9-8979-4B4D-9FCB-C2B11460C108}"/>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125075" y="859367"/>
              <a:ext cx="3781425" cy="692784"/>
            </a:xfrm>
            <a:prstGeom prst="rect">
              <a:avLst/>
            </a:prstGeom>
            <a:solidFill>
              <a:prstClr val="white"/>
            </a:solidFill>
            <a:ln w="1">
              <a:solidFill>
                <a:prstClr val="green"/>
              </a:solidFill>
            </a:ln>
          </xdr:spPr>
          <xdr:txBody>
            <a:bodyPr vertOverflow="clip" horzOverflow="clip"/>
            <a:lstStyle/>
            <a:p>
              <a:r>
                <a:rPr lang="sq-A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601980</xdr:colOff>
      <xdr:row>11</xdr:row>
      <xdr:rowOff>19475</xdr:rowOff>
    </xdr:from>
    <xdr:to>
      <xdr:col>26</xdr:col>
      <xdr:colOff>3387</xdr:colOff>
      <xdr:row>16</xdr:row>
      <xdr:rowOff>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BDC7AEA-903F-44E5-BD3A-51ADAFC390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5795" y="1600625"/>
              <a:ext cx="1834092" cy="885402"/>
            </a:xfrm>
            <a:prstGeom prst="rect">
              <a:avLst/>
            </a:prstGeom>
            <a:solidFill>
              <a:prstClr val="white"/>
            </a:solidFill>
            <a:ln w="1">
              <a:solidFill>
                <a:prstClr val="green"/>
              </a:solidFill>
            </a:ln>
          </xdr:spPr>
          <xdr:txBody>
            <a:bodyPr vertOverflow="clip" horzOverflow="clip"/>
            <a:lstStyle/>
            <a:p>
              <a:r>
                <a:rPr lang="sq-A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869</xdr:colOff>
      <xdr:row>29</xdr:row>
      <xdr:rowOff>1480</xdr:rowOff>
    </xdr:from>
    <xdr:to>
      <xdr:col>26</xdr:col>
      <xdr:colOff>0</xdr:colOff>
      <xdr:row>38</xdr:row>
      <xdr:rowOff>1</xdr:rowOff>
    </xdr:to>
    <xdr:graphicFrame macro="">
      <xdr:nvGraphicFramePr>
        <xdr:cNvPr id="8" name="Chart 7">
          <a:extLst>
            <a:ext uri="{FF2B5EF4-FFF2-40B4-BE49-F238E27FC236}">
              <a16:creationId xmlns:a16="http://schemas.microsoft.com/office/drawing/2014/main" id="{925B9BD3-AA3E-4E6E-B26C-FB234FF1D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1</xdr:rowOff>
    </xdr:from>
    <xdr:to>
      <xdr:col>26</xdr:col>
      <xdr:colOff>0</xdr:colOff>
      <xdr:row>28</xdr:row>
      <xdr:rowOff>1</xdr:rowOff>
    </xdr:to>
    <xdr:graphicFrame macro="">
      <xdr:nvGraphicFramePr>
        <xdr:cNvPr id="9" name="Chart 8">
          <a:extLst>
            <a:ext uri="{FF2B5EF4-FFF2-40B4-BE49-F238E27FC236}">
              <a16:creationId xmlns:a16="http://schemas.microsoft.com/office/drawing/2014/main" id="{6009D3FC-5E80-4DEC-8C41-AF1B94A6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3.67769571759" createdVersion="8" refreshedVersion="8" minRefreshableVersion="3" recordCount="1000" xr:uid="{807E5EC6-E736-4691-9E81-F2C46410AA36}">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08181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7FB58-DC7F-46F9-9050-142DBD24AE9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1"/>
    </i>
    <i r="1">
      <x v="2"/>
    </i>
    <i r="1">
      <x v="3"/>
    </i>
    <i r="1">
      <x v="4"/>
    </i>
    <i r="1">
      <x v="5"/>
    </i>
    <i r="1">
      <x v="6"/>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190F9-C19F-4D53-B675-1CE2F0FAC72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2074218792" numFmtId="168"/>
  </dataFields>
  <chartFormats count="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96D40-8BC1-4496-90B2-A579D9E6ED6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72"/>
    </i>
    <i>
      <x v="402"/>
    </i>
    <i>
      <x v="17"/>
    </i>
    <i>
      <x v="518"/>
    </i>
    <i>
      <x v="125"/>
    </i>
  </rowItems>
  <colItems count="1">
    <i/>
  </colItems>
  <dataFields count="1">
    <dataField name="Sum of Sales" fld="12" baseField="9" baseItem="2074218792" numFmtId="168"/>
  </dataField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3" name="Order Date">
      <autoFilter ref="A1">
        <filterColumn colId="0">
          <customFilters and="1">
            <customFilter operator="greaterThanOrEqual" val="43466"/>
            <customFilter operator="lessThanOrEqual" val="43646"/>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4D4641-2B33-48AE-9E36-F9D5CABFD648}" sourceName="Size">
  <pivotTables>
    <pivotTable tabId="18" name="TotalSales"/>
    <pivotTable tabId="19" name="TotalSales"/>
    <pivotTable tabId="20" name="TotalSales"/>
  </pivotTables>
  <data>
    <tabular pivotCacheId="20081810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054B6B-B830-4D6A-A3D1-ED7017392302}" sourceName="Roast Type Name ">
  <pivotTables>
    <pivotTable tabId="18" name="TotalSales"/>
    <pivotTable tabId="19" name="TotalSales"/>
    <pivotTable tabId="20" name="TotalSales"/>
  </pivotTables>
  <data>
    <tabular pivotCacheId="20081810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18F327-7BBB-42BE-9BBB-D31B85570666}" sourceName="Loyalty Card">
  <pivotTables>
    <pivotTable tabId="18" name="TotalSales"/>
    <pivotTable tabId="19" name="TotalSales"/>
    <pivotTable tabId="20" name="TotalSales"/>
  </pivotTables>
  <data>
    <tabular pivotCacheId="200818105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BD25D4-F18E-4B64-8220-AD4F9CB84568}" cache="Slicer_Size" caption="Size" columnCount="2" style="blue slicer" rowHeight="234950"/>
  <slicer name="Roast Type Name " xr10:uid="{A0B124D5-4F2E-4CE7-B4C6-F491B095EF71}" cache="Slicer_Roast_Type_Name" caption="Roast Type Name " columnCount="3" style="blue slicer" rowHeight="234950"/>
  <slicer name="Loyalty Card" xr10:uid="{D51C6795-EC0F-4167-B206-B69E291AD3EA}"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C15C07-C158-4BB0-B01B-B2794415021F}" name="Order" displayName="Order" ref="A1:P1001" totalsRowShown="0" headerRowDxfId="11">
  <autoFilter ref="A1:P1001" xr:uid="{2BC15C07-C158-4BB0-B01B-B2794415021F}"/>
  <tableColumns count="16">
    <tableColumn id="1" xr3:uid="{328945E1-1C8F-4EBD-B1D1-09D350756A9C}" name="Order ID" dataDxfId="10"/>
    <tableColumn id="2" xr3:uid="{16629AF1-F655-4BF9-BEFA-ED83F8CF5E0C}" name="Order Date" dataDxfId="9"/>
    <tableColumn id="3" xr3:uid="{24457D51-3682-48E1-B9B5-002828E0C111}" name="Customer ID" dataDxfId="8"/>
    <tableColumn id="4" xr3:uid="{4EBC3AF9-268A-4C5F-BF63-B14FC691A8AF}" name="Product ID"/>
    <tableColumn id="5" xr3:uid="{C5056B02-3EC1-47C9-801A-2C3997EECAF9}" name="Quantity" dataDxfId="7"/>
    <tableColumn id="6" xr3:uid="{FE637427-D881-4410-85DF-057D58B55B48}" name="Customer Name" dataDxfId="6">
      <calculatedColumnFormula>_xlfn.XLOOKUP(orders!C2,customers!$A$1:$A$1001,customers!$B$1:$B$1001,,0)</calculatedColumnFormula>
    </tableColumn>
    <tableColumn id="7" xr3:uid="{B0846D20-30DB-48A1-8EA8-09668D5DFAF4}" name="Email" dataDxfId="5">
      <calculatedColumnFormula>IF(_xlfn.XLOOKUP(C2,customers!$A$1:$A$1001,customers!$C$1:$C$1001,,0)=0,"",(_xlfn.XLOOKUP(C2,customers!$A$1:$A$1001,customers!$C$1:$C$1001,,0)))</calculatedColumnFormula>
    </tableColumn>
    <tableColumn id="8" xr3:uid="{C005A6AA-9FF5-4A35-9431-EF6196855537}" name="Country" dataDxfId="4">
      <calculatedColumnFormula>_xlfn.XLOOKUP(C2,customers!$A$1:$A$1001,customers!$G$1:$G$1001,,0)</calculatedColumnFormula>
    </tableColumn>
    <tableColumn id="9" xr3:uid="{B39DE843-37F5-438D-BC0B-02CC1D58C3C7}" name="Coffee Type">
      <calculatedColumnFormula>INDEX(products!$A$1:$G$49,MATCH(orders!$D2,products!$A$1:$A$49,0),MATCH(I$1,products!$A$1:$G$1,0))</calculatedColumnFormula>
    </tableColumn>
    <tableColumn id="10" xr3:uid="{02895A07-5C63-49CA-A7DC-32F92D3DBE7F}" name="Roast Type">
      <calculatedColumnFormula>INDEX(products!$A$1:$G$49,MATCH(orders!$D2,products!$A$1:$A$49,0),MATCH(J$1,products!$A$1:$G$1,0))</calculatedColumnFormula>
    </tableColumn>
    <tableColumn id="11" xr3:uid="{5DC88E46-2775-4C58-A732-8A96CFC41E5F}" name="Size" dataDxfId="3">
      <calculatedColumnFormula>INDEX(products!$A$1:$G$49,MATCH(orders!$D2,products!$A$1:$A$49,0),MATCH(K$1,products!$A$1:$G$1,0))</calculatedColumnFormula>
    </tableColumn>
    <tableColumn id="12" xr3:uid="{401981B7-84AE-442B-9DAE-DECFCC986700}" name="Unit Price" dataDxfId="2">
      <calculatedColumnFormula>INDEX(products!$A$1:$G$49,MATCH(orders!$D2,products!$A$1:$A$49,0),MATCH(L$1,products!$A$1:$G$1,0))</calculatedColumnFormula>
    </tableColumn>
    <tableColumn id="13" xr3:uid="{6E178E03-A0EC-47AC-A693-A8421912F277}" name="Sales" dataDxfId="1">
      <calculatedColumnFormula>L2*E2</calculatedColumnFormula>
    </tableColumn>
    <tableColumn id="14" xr3:uid="{41F2B184-4B2D-47C4-AD5D-DB9A19C495E9}" name="Coffee Type Name ">
      <calculatedColumnFormula>IF(I2="Rob","Robusta",IF(I2="Exc","Excelsa",IF(I2="Ara","Arabica",IF(I2="Lib","Libera",""))))</calculatedColumnFormula>
    </tableColumn>
    <tableColumn id="15" xr3:uid="{1F0A6C1E-4721-461E-A010-DD3E0A20AC2F}" name="Roast Type Name ">
      <calculatedColumnFormula>IF(J2="M","Medium",IF(J2="L","Light",IF(J2="D","Dark","")))</calculatedColumnFormula>
    </tableColumn>
    <tableColumn id="16" xr3:uid="{53AF5642-3F99-4A57-8C22-8CB11A5F4C3B}" name="Loyalty Card" dataDxfId="0">
      <calculatedColumnFormula>_xlfn.XLOOKUP(Order[[#This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D03F53-A8CC-4088-A601-6FC49801FCA2}" sourceName="Order Date">
  <pivotTables>
    <pivotTable tabId="18" name="TotalSales"/>
    <pivotTable tabId="19" name="TotalSales"/>
    <pivotTable tabId="20" name="TotalSales"/>
  </pivotTables>
  <state minimalRefreshVersion="6" lastRefreshVersion="6" pivotCacheId="2008181054" filterType="dateBetween">
    <selection startDate="2019-01-01T00:00:00" endDate="2019-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8603FF-786E-4A2C-A3FC-9D320D6E519C}" cache="NativeTimeline_Order_Date" caption="Order Date" level="2" selectionLevel="1" scrollPosition="2019-01-01T00:00:00" style="BLU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8FC9-A78A-4709-A217-AC6ADCCC625F}">
  <dimension ref="A3:F10"/>
  <sheetViews>
    <sheetView topLeftCell="B1" workbookViewId="0">
      <selection activeCell="C16" sqref="C16"/>
    </sheetView>
  </sheetViews>
  <sheetFormatPr defaultRowHeight="14.4" x14ac:dyDescent="0.3"/>
  <cols>
    <col min="1" max="1" width="12.5546875" bestFit="1" customWidth="1"/>
    <col min="2" max="2" width="20.88671875" bestFit="1" customWidth="1"/>
    <col min="3" max="3" width="19.44140625" bestFit="1" customWidth="1"/>
    <col min="4" max="4" width="7" bestFit="1" customWidth="1"/>
    <col min="5" max="5" width="6.109375" bestFit="1" customWidth="1"/>
    <col min="6" max="6" width="7.88671875" bestFit="1" customWidth="1"/>
  </cols>
  <sheetData>
    <row r="3" spans="1:6" x14ac:dyDescent="0.3">
      <c r="A3" s="6" t="s">
        <v>6207</v>
      </c>
      <c r="C3" s="6" t="s">
        <v>6196</v>
      </c>
    </row>
    <row r="4" spans="1:6" x14ac:dyDescent="0.3">
      <c r="A4" s="6" t="s">
        <v>6205</v>
      </c>
      <c r="B4" s="6" t="s">
        <v>6206</v>
      </c>
      <c r="C4" t="s">
        <v>6208</v>
      </c>
      <c r="D4" t="s">
        <v>6209</v>
      </c>
      <c r="E4" t="s">
        <v>6210</v>
      </c>
      <c r="F4" t="s">
        <v>6211</v>
      </c>
    </row>
    <row r="5" spans="1:6" x14ac:dyDescent="0.3">
      <c r="A5" t="s">
        <v>6198</v>
      </c>
      <c r="B5" t="s">
        <v>6199</v>
      </c>
      <c r="C5" s="7"/>
      <c r="D5" s="7">
        <v>107.73</v>
      </c>
      <c r="E5" s="7">
        <v>95.1</v>
      </c>
      <c r="F5" s="7">
        <v>11.94</v>
      </c>
    </row>
    <row r="6" spans="1:6" x14ac:dyDescent="0.3">
      <c r="B6" t="s">
        <v>6200</v>
      </c>
      <c r="C6" s="7">
        <v>162.125</v>
      </c>
      <c r="D6" s="7">
        <v>88.21</v>
      </c>
      <c r="E6" s="7">
        <v>314.89999999999998</v>
      </c>
      <c r="F6" s="7">
        <v>100.23999999999998</v>
      </c>
    </row>
    <row r="7" spans="1:6" x14ac:dyDescent="0.3">
      <c r="B7" t="s">
        <v>6201</v>
      </c>
      <c r="C7" s="7"/>
      <c r="D7" s="7">
        <v>159.57999999999998</v>
      </c>
      <c r="E7" s="7">
        <v>75.69</v>
      </c>
      <c r="F7" s="7">
        <v>89.3</v>
      </c>
    </row>
    <row r="8" spans="1:6" x14ac:dyDescent="0.3">
      <c r="B8" t="s">
        <v>6202</v>
      </c>
      <c r="C8" s="7">
        <v>242.36999999999998</v>
      </c>
      <c r="D8" s="7">
        <v>499.90499999999997</v>
      </c>
      <c r="E8" s="7">
        <v>104.64999999999999</v>
      </c>
      <c r="F8" s="7">
        <v>137.34</v>
      </c>
    </row>
    <row r="9" spans="1:6" x14ac:dyDescent="0.3">
      <c r="B9" t="s">
        <v>6203</v>
      </c>
      <c r="C9" s="7"/>
      <c r="D9" s="7">
        <v>75.734999999999999</v>
      </c>
      <c r="E9" s="7">
        <v>193.83499999999998</v>
      </c>
      <c r="F9" s="7">
        <v>68.039999999999992</v>
      </c>
    </row>
    <row r="10" spans="1:6" x14ac:dyDescent="0.3">
      <c r="B10" t="s">
        <v>6204</v>
      </c>
      <c r="C10" s="7">
        <v>163.01999999999998</v>
      </c>
      <c r="D10" s="7">
        <v>130.625</v>
      </c>
      <c r="E10" s="7">
        <v>46.769999999999996</v>
      </c>
      <c r="F10" s="7">
        <v>281.52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20437-C56F-485C-8BBB-F29A878CB833}">
  <dimension ref="A3:B6"/>
  <sheetViews>
    <sheetView workbookViewId="0">
      <selection activeCell="R18" sqref="R18"/>
    </sheetView>
  </sheetViews>
  <sheetFormatPr defaultRowHeight="14.4" x14ac:dyDescent="0.3"/>
  <cols>
    <col min="1" max="1" width="14" bestFit="1" customWidth="1"/>
    <col min="2" max="2" width="11.6640625" bestFit="1" customWidth="1"/>
    <col min="3" max="3" width="6.109375" bestFit="1" customWidth="1"/>
    <col min="4" max="6" width="7.88671875" bestFit="1" customWidth="1"/>
  </cols>
  <sheetData>
    <row r="3" spans="1:2" x14ac:dyDescent="0.3">
      <c r="A3" s="6" t="s">
        <v>7</v>
      </c>
      <c r="B3" t="s">
        <v>6207</v>
      </c>
    </row>
    <row r="4" spans="1:2" x14ac:dyDescent="0.3">
      <c r="A4" t="s">
        <v>28</v>
      </c>
      <c r="B4" s="8">
        <v>120.24</v>
      </c>
    </row>
    <row r="5" spans="1:2" x14ac:dyDescent="0.3">
      <c r="A5" t="s">
        <v>318</v>
      </c>
      <c r="B5" s="8">
        <v>549.06500000000005</v>
      </c>
    </row>
    <row r="6" spans="1:2" x14ac:dyDescent="0.3">
      <c r="A6" t="s">
        <v>19</v>
      </c>
      <c r="B6" s="8">
        <v>2479.3199999999993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9EC2-B653-4A00-9B3D-6D9EB8AF00F0}">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6.109375" bestFit="1" customWidth="1"/>
    <col min="4" max="6" width="7.88671875" bestFit="1" customWidth="1"/>
  </cols>
  <sheetData>
    <row r="3" spans="1:2" x14ac:dyDescent="0.3">
      <c r="A3" s="6" t="s">
        <v>4</v>
      </c>
      <c r="B3" t="s">
        <v>6207</v>
      </c>
    </row>
    <row r="4" spans="1:2" x14ac:dyDescent="0.3">
      <c r="A4" t="s">
        <v>1363</v>
      </c>
      <c r="B4" s="8">
        <v>155.24999999999997</v>
      </c>
    </row>
    <row r="5" spans="1:2" x14ac:dyDescent="0.3">
      <c r="A5" t="s">
        <v>6083</v>
      </c>
      <c r="B5" s="8">
        <v>155.24999999999997</v>
      </c>
    </row>
    <row r="6" spans="1:2" x14ac:dyDescent="0.3">
      <c r="A6" t="s">
        <v>3195</v>
      </c>
      <c r="B6" s="8">
        <v>184.32499999999999</v>
      </c>
    </row>
    <row r="7" spans="1:2" x14ac:dyDescent="0.3">
      <c r="A7" t="s">
        <v>2177</v>
      </c>
      <c r="B7" s="8">
        <v>204.92999999999995</v>
      </c>
    </row>
    <row r="8" spans="1:2" x14ac:dyDescent="0.3">
      <c r="A8" t="s">
        <v>5765</v>
      </c>
      <c r="B8" s="8">
        <v>248.36499999999995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88671875" customWidth="1"/>
    <col min="15" max="15" width="18"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IF(I2="Rob","Robusta",IF(I2="Exc","Excelsa",IF(I2="Ara","Arabica",IF(I2="Lib","Libera",""))))</f>
        <v>Robusta</v>
      </c>
      <c r="O2" t="str">
        <f>IF(J2="M","Medium",IF(J2="L","Light",IF(J2="D","Dark","")))</f>
        <v>Medium</v>
      </c>
      <c r="P2" t="str">
        <f>_xlfn.XLOOKUP(Order[[#This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IF(I3="Rob","Robusta",IF(I3="Exc","Excelsa",IF(I3="Ara","Arabica",IF(I3="Lib","Libera",""))))</f>
        <v>Excelsa</v>
      </c>
      <c r="O3" t="str">
        <f t="shared" ref="O3:O66" si="2">IF(J3="M","Medium",IF(J3="L","Light",IF(J3="D","Dark","")))</f>
        <v>Medium</v>
      </c>
      <c r="P3" t="str">
        <f>_xlfn.XLOOKUP(Order[[#This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Libera</v>
      </c>
      <c r="O7" t="str">
        <f t="shared" si="2"/>
        <v>Dark</v>
      </c>
      <c r="P7" t="str">
        <f>_xlfn.XLOOKUP(Order[[#This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Libera</v>
      </c>
      <c r="O9" t="str">
        <f t="shared" si="2"/>
        <v>Light</v>
      </c>
      <c r="P9" t="str">
        <f>_xlfn.XLOOKUP(Order[[#This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Libera</v>
      </c>
      <c r="O16" t="str">
        <f t="shared" si="2"/>
        <v>Dark</v>
      </c>
      <c r="P16" t="str">
        <f>_xlfn.XLOOKUP(Order[[#This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Libera</v>
      </c>
      <c r="O32" t="str">
        <f t="shared" si="2"/>
        <v>Medium</v>
      </c>
      <c r="P32" t="str">
        <f>_xlfn.XLOOKUP(Order[[#This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Libera</v>
      </c>
      <c r="O34" t="str">
        <f t="shared" si="2"/>
        <v>Medium</v>
      </c>
      <c r="P34" t="str">
        <f>_xlfn.XLOOKUP(Order[[#This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Libera</v>
      </c>
      <c r="O35" t="str">
        <f t="shared" si="2"/>
        <v>Light</v>
      </c>
      <c r="P35" t="str">
        <f>_xlfn.XLOOKUP(Order[[#This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Libera</v>
      </c>
      <c r="O36" t="str">
        <f t="shared" si="2"/>
        <v>Light</v>
      </c>
      <c r="P36" t="str">
        <f>_xlfn.XLOOKUP(Order[[#This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Libera</v>
      </c>
      <c r="O38" t="str">
        <f t="shared" si="2"/>
        <v>Medium</v>
      </c>
      <c r="P38" t="str">
        <f>_xlfn.XLOOKUP(Order[[#This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Libera</v>
      </c>
      <c r="O39" t="str">
        <f t="shared" si="2"/>
        <v>Light</v>
      </c>
      <c r="P39" t="str">
        <f>_xlfn.XLOOKUP(Order[[#This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Libera</v>
      </c>
      <c r="O42" t="str">
        <f t="shared" si="2"/>
        <v>Medium</v>
      </c>
      <c r="P42" t="str">
        <f>_xlfn.XLOOKUP(Order[[#This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Libera</v>
      </c>
      <c r="O45" t="str">
        <f t="shared" si="2"/>
        <v>Light</v>
      </c>
      <c r="P45" t="str">
        <f>_xlfn.XLOOKUP(Order[[#This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Libera</v>
      </c>
      <c r="O47" t="str">
        <f t="shared" si="2"/>
        <v>Dark</v>
      </c>
      <c r="P47" t="str">
        <f>_xlfn.XLOOKUP(Order[[#This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Libera</v>
      </c>
      <c r="O52" t="str">
        <f t="shared" si="2"/>
        <v>Dark</v>
      </c>
      <c r="P52" t="str">
        <f>_xlfn.XLOOKUP(Order[[#This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Libera</v>
      </c>
      <c r="O53" t="str">
        <f t="shared" si="2"/>
        <v>Light</v>
      </c>
      <c r="P53" t="str">
        <f>_xlfn.XLOOKUP(Order[[#This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Libera</v>
      </c>
      <c r="O55" t="str">
        <f t="shared" si="2"/>
        <v>Light</v>
      </c>
      <c r="P55" t="str">
        <f>_xlfn.XLOOKUP(Order[[#This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Libera</v>
      </c>
      <c r="O56" t="str">
        <f t="shared" si="2"/>
        <v>Medium</v>
      </c>
      <c r="P56" t="str">
        <f>_xlfn.XLOOKUP(Order[[#This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Libera</v>
      </c>
      <c r="O57" t="str">
        <f t="shared" si="2"/>
        <v>Light</v>
      </c>
      <c r="P57" t="str">
        <f>_xlfn.XLOOKUP(Order[[#This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Libera</v>
      </c>
      <c r="O60" t="str">
        <f t="shared" si="2"/>
        <v>Dark</v>
      </c>
      <c r="P60" t="str">
        <f>_xlfn.XLOOKUP(Order[[#This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Libera</v>
      </c>
      <c r="O61" t="str">
        <f t="shared" si="2"/>
        <v>Medium</v>
      </c>
      <c r="P61" t="str">
        <f>_xlfn.XLOOKUP(Order[[#This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Libera</v>
      </c>
      <c r="O64" t="str">
        <f t="shared" si="2"/>
        <v>Light</v>
      </c>
      <c r="P64" t="str">
        <f>_xlfn.XLOOKUP(Order[[#This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IF(I67="Rob","Robusta",IF(I67="Exc","Excelsa",IF(I67="Ara","Arabica",IF(I67="Lib","Libera",""))))</f>
        <v>Robusta</v>
      </c>
      <c r="O67" t="str">
        <f t="shared" ref="O67:O130" si="5">IF(J67="M","Medium",IF(J67="L","Light",IF(J67="D","Dark","")))</f>
        <v>Dark</v>
      </c>
      <c r="P67" t="str">
        <f>_xlfn.XLOOKUP(Order[[#This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Libera</v>
      </c>
      <c r="O69" t="str">
        <f t="shared" si="5"/>
        <v>Light</v>
      </c>
      <c r="P69" t="str">
        <f>_xlfn.XLOOKUP(Order[[#This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Libera</v>
      </c>
      <c r="O73" t="str">
        <f t="shared" si="5"/>
        <v>Light</v>
      </c>
      <c r="P73" t="str">
        <f>_xlfn.XLOOKUP(Order[[#This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Libera</v>
      </c>
      <c r="O75" t="str">
        <f t="shared" si="5"/>
        <v>Medium</v>
      </c>
      <c r="P75" t="str">
        <f>_xlfn.XLOOKUP(Order[[#This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Libera</v>
      </c>
      <c r="O83" t="str">
        <f t="shared" si="5"/>
        <v>Light</v>
      </c>
      <c r="P83" t="str">
        <f>_xlfn.XLOOKUP(Order[[#This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Libera</v>
      </c>
      <c r="O84" t="str">
        <f t="shared" si="5"/>
        <v>Medium</v>
      </c>
      <c r="P84" t="str">
        <f>_xlfn.XLOOKUP(Order[[#This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Libera</v>
      </c>
      <c r="O86" t="str">
        <f t="shared" si="5"/>
        <v>Light</v>
      </c>
      <c r="P86" t="str">
        <f>_xlfn.XLOOKUP(Order[[#This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Libera</v>
      </c>
      <c r="O101" t="str">
        <f t="shared" si="5"/>
        <v>Medium</v>
      </c>
      <c r="P101" t="str">
        <f>_xlfn.XLOOKUP(Order[[#This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Libera</v>
      </c>
      <c r="O103" t="str">
        <f t="shared" si="5"/>
        <v>Dark</v>
      </c>
      <c r="P103" t="str">
        <f>_xlfn.XLOOKUP(Order[[#This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Libera</v>
      </c>
      <c r="O104" t="str">
        <f t="shared" si="5"/>
        <v>Dark</v>
      </c>
      <c r="P104" t="str">
        <f>_xlfn.XLOOKUP(Order[[#This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Libera</v>
      </c>
      <c r="O106" t="str">
        <f t="shared" si="5"/>
        <v>Medium</v>
      </c>
      <c r="P106" t="str">
        <f>_xlfn.XLOOKUP(Order[[#This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Libera</v>
      </c>
      <c r="O111" t="str">
        <f t="shared" si="5"/>
        <v>Dark</v>
      </c>
      <c r="P111" t="str">
        <f>_xlfn.XLOOKUP(Order[[#This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Libera</v>
      </c>
      <c r="O115" t="str">
        <f t="shared" si="5"/>
        <v>Medium</v>
      </c>
      <c r="P115" t="str">
        <f>_xlfn.XLOOKUP(Order[[#This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Libera</v>
      </c>
      <c r="O117" t="str">
        <f t="shared" si="5"/>
        <v>Light</v>
      </c>
      <c r="P117" t="str">
        <f>_xlfn.XLOOKUP(Order[[#This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Libera</v>
      </c>
      <c r="O118" t="str">
        <f t="shared" si="5"/>
        <v>Light</v>
      </c>
      <c r="P118" t="str">
        <f>_xlfn.XLOOKUP(Order[[#This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Libera</v>
      </c>
      <c r="O119" t="str">
        <f t="shared" si="5"/>
        <v>Light</v>
      </c>
      <c r="P119" t="str">
        <f>_xlfn.XLOOKUP(Order[[#This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Libera</v>
      </c>
      <c r="O125" t="str">
        <f t="shared" si="5"/>
        <v>Light</v>
      </c>
      <c r="P125" t="str">
        <f>_xlfn.XLOOKUP(Order[[#This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Libera</v>
      </c>
      <c r="O126" t="str">
        <f t="shared" si="5"/>
        <v>Medium</v>
      </c>
      <c r="P126" t="str">
        <f>_xlfn.XLOOKUP(Order[[#This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Libera</v>
      </c>
      <c r="O127" t="str">
        <f t="shared" si="5"/>
        <v>Medium</v>
      </c>
      <c r="P127" t="str">
        <f>_xlfn.XLOOKUP(Order[[#This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Libera</v>
      </c>
      <c r="O129" t="str">
        <f t="shared" si="5"/>
        <v>Dark</v>
      </c>
      <c r="P129" t="str">
        <f>_xlfn.XLOOKUP(Order[[#This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IF(I131="Rob","Robusta",IF(I131="Exc","Excelsa",IF(I131="Ara","Arabica",IF(I131="Lib","Libera",""))))</f>
        <v>Excelsa</v>
      </c>
      <c r="O131" t="str">
        <f t="shared" ref="O131:O194" si="8">IF(J131="M","Medium",IF(J131="L","Light",IF(J131="D","Dark","")))</f>
        <v>Dark</v>
      </c>
      <c r="P131" t="str">
        <f>_xlfn.XLOOKUP(Order[[#This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Libera</v>
      </c>
      <c r="O135" t="str">
        <f t="shared" si="8"/>
        <v>Dark</v>
      </c>
      <c r="P135" t="str">
        <f>_xlfn.XLOOKUP(Order[[#This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Libera</v>
      </c>
      <c r="O141" t="str">
        <f t="shared" si="8"/>
        <v>Dark</v>
      </c>
      <c r="P141" t="str">
        <f>_xlfn.XLOOKUP(Order[[#This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Libera</v>
      </c>
      <c r="O142" t="str">
        <f t="shared" si="8"/>
        <v>Dark</v>
      </c>
      <c r="P142" t="str">
        <f>_xlfn.XLOOKUP(Order[[#This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Libera</v>
      </c>
      <c r="O145" t="str">
        <f t="shared" si="8"/>
        <v>Medium</v>
      </c>
      <c r="P145" t="str">
        <f>_xlfn.XLOOKUP(Order[[#This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Libera</v>
      </c>
      <c r="O147" t="str">
        <f t="shared" si="8"/>
        <v>Medium</v>
      </c>
      <c r="P147" t="str">
        <f>_xlfn.XLOOKUP(Order[[#This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Libera</v>
      </c>
      <c r="O148" t="str">
        <f t="shared" si="8"/>
        <v>Medium</v>
      </c>
      <c r="P148" t="str">
        <f>_xlfn.XLOOKUP(Order[[#This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Libera</v>
      </c>
      <c r="O152" t="str">
        <f t="shared" si="8"/>
        <v>Dark</v>
      </c>
      <c r="P152" t="str">
        <f>_xlfn.XLOOKUP(Order[[#This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Libera</v>
      </c>
      <c r="O161" t="str">
        <f t="shared" si="8"/>
        <v>Light</v>
      </c>
      <c r="P161" t="str">
        <f>_xlfn.XLOOKUP(Order[[#This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Libera</v>
      </c>
      <c r="O189" t="str">
        <f t="shared" si="8"/>
        <v>Medium</v>
      </c>
      <c r="P189" t="str">
        <f>_xlfn.XLOOKUP(Order[[#This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Libera</v>
      </c>
      <c r="O191" t="str">
        <f t="shared" si="8"/>
        <v>Medium</v>
      </c>
      <c r="P191" t="str">
        <f>_xlfn.XLOOKUP(Order[[#This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Libera</v>
      </c>
      <c r="O192" t="str">
        <f t="shared" si="8"/>
        <v>Medium</v>
      </c>
      <c r="P192" t="str">
        <f>_xlfn.XLOOKUP(Order[[#This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Libera</v>
      </c>
      <c r="O193" t="str">
        <f t="shared" si="8"/>
        <v>Dark</v>
      </c>
      <c r="P193" t="str">
        <f>_xlfn.XLOOKUP(Order[[#This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IF(I195="Rob","Robusta",IF(I195="Exc","Excelsa",IF(I195="Ara","Arabica",IF(I195="Lib","Libera",""))))</f>
        <v>Excelsa</v>
      </c>
      <c r="O195" t="str">
        <f t="shared" ref="O195:O258" si="11">IF(J195="M","Medium",IF(J195="L","Light",IF(J195="D","Dark","")))</f>
        <v>Light</v>
      </c>
      <c r="P195" t="str">
        <f>_xlfn.XLOOKUP(Order[[#This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Libera</v>
      </c>
      <c r="O199" t="str">
        <f t="shared" si="11"/>
        <v>Dark</v>
      </c>
      <c r="P199" t="str">
        <f>_xlfn.XLOOKUP(Order[[#This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Libera</v>
      </c>
      <c r="O200" t="str">
        <f t="shared" si="11"/>
        <v>Dark</v>
      </c>
      <c r="P200" t="str">
        <f>_xlfn.XLOOKUP(Order[[#This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Libera</v>
      </c>
      <c r="O201" t="str">
        <f t="shared" si="11"/>
        <v>Light</v>
      </c>
      <c r="P201" t="str">
        <f>_xlfn.XLOOKUP(Order[[#This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Libera</v>
      </c>
      <c r="O203" t="str">
        <f t="shared" si="11"/>
        <v>Light</v>
      </c>
      <c r="P203" t="str">
        <f>_xlfn.XLOOKUP(Order[[#This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Libera</v>
      </c>
      <c r="O204" t="str">
        <f t="shared" si="11"/>
        <v>Dark</v>
      </c>
      <c r="P204" t="str">
        <f>_xlfn.XLOOKUP(Order[[#This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Libera</v>
      </c>
      <c r="O205" t="str">
        <f t="shared" si="11"/>
        <v>Light</v>
      </c>
      <c r="P205" t="str">
        <f>_xlfn.XLOOKUP(Order[[#This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Libera</v>
      </c>
      <c r="O212" t="str">
        <f t="shared" si="11"/>
        <v>Dark</v>
      </c>
      <c r="P212" t="str">
        <f>_xlfn.XLOOKUP(Order[[#This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Libera</v>
      </c>
      <c r="O216" t="str">
        <f t="shared" si="11"/>
        <v>Light</v>
      </c>
      <c r="P216" t="str">
        <f>_xlfn.XLOOKUP(Order[[#This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Libera</v>
      </c>
      <c r="O217" t="str">
        <f t="shared" si="11"/>
        <v>Dark</v>
      </c>
      <c r="P217" t="str">
        <f>_xlfn.XLOOKUP(Order[[#This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Libera</v>
      </c>
      <c r="O218" t="str">
        <f t="shared" si="11"/>
        <v>Medium</v>
      </c>
      <c r="P218" t="str">
        <f>_xlfn.XLOOKUP(Order[[#This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Libera</v>
      </c>
      <c r="O224" t="str">
        <f t="shared" si="11"/>
        <v>Dark</v>
      </c>
      <c r="P224" t="str">
        <f>_xlfn.XLOOKUP(Order[[#This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Libera</v>
      </c>
      <c r="O226" t="str">
        <f t="shared" si="11"/>
        <v>Dark</v>
      </c>
      <c r="P226" t="str">
        <f>_xlfn.XLOOKUP(Order[[#This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Libera</v>
      </c>
      <c r="O231" t="str">
        <f t="shared" si="11"/>
        <v>Medium</v>
      </c>
      <c r="P231" t="str">
        <f>_xlfn.XLOOKUP(Order[[#This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Libera</v>
      </c>
      <c r="O233" t="str">
        <f t="shared" si="11"/>
        <v>Medium</v>
      </c>
      <c r="P233" t="str">
        <f>_xlfn.XLOOKUP(Order[[#This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Libera</v>
      </c>
      <c r="O234" t="str">
        <f t="shared" si="11"/>
        <v>Light</v>
      </c>
      <c r="P234" t="str">
        <f>_xlfn.XLOOKUP(Order[[#This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Libera</v>
      </c>
      <c r="O236" t="str">
        <f t="shared" si="11"/>
        <v>Light</v>
      </c>
      <c r="P236" t="str">
        <f>_xlfn.XLOOKUP(Order[[#This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Libera</v>
      </c>
      <c r="O237" t="str">
        <f t="shared" si="11"/>
        <v>Light</v>
      </c>
      <c r="P237" t="str">
        <f>_xlfn.XLOOKUP(Order[[#This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Libera</v>
      </c>
      <c r="O238" t="str">
        <f t="shared" si="11"/>
        <v>Dark</v>
      </c>
      <c r="P238" t="str">
        <f>_xlfn.XLOOKUP(Order[[#This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Libera</v>
      </c>
      <c r="O246" t="str">
        <f t="shared" si="11"/>
        <v>Medium</v>
      </c>
      <c r="P246" t="str">
        <f>_xlfn.XLOOKUP(Order[[#This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Libera</v>
      </c>
      <c r="O247" t="str">
        <f t="shared" si="11"/>
        <v>Light</v>
      </c>
      <c r="P247" t="str">
        <f>_xlfn.XLOOKUP(Order[[#This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Libera</v>
      </c>
      <c r="O248" t="str">
        <f t="shared" si="11"/>
        <v>Dark</v>
      </c>
      <c r="P248" t="str">
        <f>_xlfn.XLOOKUP(Order[[#This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Libera</v>
      </c>
      <c r="O251" t="str">
        <f t="shared" si="11"/>
        <v>Light</v>
      </c>
      <c r="P251" t="str">
        <f>_xlfn.XLOOKUP(Order[[#This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Libera</v>
      </c>
      <c r="O255" t="str">
        <f t="shared" si="11"/>
        <v>Medium</v>
      </c>
      <c r="P255" t="str">
        <f>_xlfn.XLOOKUP(Order[[#This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Libera</v>
      </c>
      <c r="O258" t="str">
        <f t="shared" si="11"/>
        <v>Medium</v>
      </c>
      <c r="P258" t="str">
        <f>_xlfn.XLOOKUP(Order[[#This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IF(I259="Rob","Robusta",IF(I259="Exc","Excelsa",IF(I259="Ara","Arabica",IF(I259="Lib","Libera",""))))</f>
        <v>Excelsa</v>
      </c>
      <c r="O259" t="str">
        <f t="shared" ref="O259:O322" si="14">IF(J259="M","Medium",IF(J259="L","Light",IF(J259="D","Dark","")))</f>
        <v>Dark</v>
      </c>
      <c r="P259" t="str">
        <f>_xlfn.XLOOKUP(Order[[#This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Libera</v>
      </c>
      <c r="O265" t="str">
        <f t="shared" si="14"/>
        <v>Medium</v>
      </c>
      <c r="P265" t="str">
        <f>_xlfn.XLOOKUP(Order[[#This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Libera</v>
      </c>
      <c r="O281" t="str">
        <f t="shared" si="14"/>
        <v>Medium</v>
      </c>
      <c r="P281" t="str">
        <f>_xlfn.XLOOKUP(Order[[#This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Libera</v>
      </c>
      <c r="O287" t="str">
        <f t="shared" si="14"/>
        <v>Light</v>
      </c>
      <c r="P287" t="str">
        <f>_xlfn.XLOOKUP(Order[[#This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Libera</v>
      </c>
      <c r="O303" t="str">
        <f t="shared" si="14"/>
        <v>Dark</v>
      </c>
      <c r="P303" t="str">
        <f>_xlfn.XLOOKUP(Order[[#This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Libera</v>
      </c>
      <c r="O307" t="str">
        <f t="shared" si="14"/>
        <v>Medium</v>
      </c>
      <c r="P307" t="str">
        <f>_xlfn.XLOOKUP(Order[[#This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Libera</v>
      </c>
      <c r="O311" t="str">
        <f t="shared" si="14"/>
        <v>Medium</v>
      </c>
      <c r="P311" t="str">
        <f>_xlfn.XLOOKUP(Order[[#This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IF(I323="Rob","Robusta",IF(I323="Exc","Excelsa",IF(I323="Ara","Arabica",IF(I323="Lib","Libera",""))))</f>
        <v>Arabica</v>
      </c>
      <c r="O323" t="str">
        <f t="shared" ref="O323:O386" si="17">IF(J323="M","Medium",IF(J323="L","Light",IF(J323="D","Dark","")))</f>
        <v>Medium</v>
      </c>
      <c r="P323" t="str">
        <f>_xlfn.XLOOKUP(Order[[#This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Libera</v>
      </c>
      <c r="O324" t="str">
        <f t="shared" si="17"/>
        <v>Dark</v>
      </c>
      <c r="P324" t="str">
        <f>_xlfn.XLOOKUP(Order[[#This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Libera</v>
      </c>
      <c r="O330" t="str">
        <f t="shared" si="17"/>
        <v>Light</v>
      </c>
      <c r="P330" t="str">
        <f>_xlfn.XLOOKUP(Order[[#This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Libera</v>
      </c>
      <c r="O337" t="str">
        <f t="shared" si="17"/>
        <v>Light</v>
      </c>
      <c r="P337" t="str">
        <f>_xlfn.XLOOKUP(Order[[#This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Libera</v>
      </c>
      <c r="O344" t="str">
        <f t="shared" si="17"/>
        <v>Dark</v>
      </c>
      <c r="P344" t="str">
        <f>_xlfn.XLOOKUP(Order[[#This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Libera</v>
      </c>
      <c r="O349" t="str">
        <f t="shared" si="17"/>
        <v>Medium</v>
      </c>
      <c r="P349" t="str">
        <f>_xlfn.XLOOKUP(Order[[#This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Libera</v>
      </c>
      <c r="O358" t="str">
        <f t="shared" si="17"/>
        <v>Dark</v>
      </c>
      <c r="P358" t="str">
        <f>_xlfn.XLOOKUP(Order[[#This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Libera</v>
      </c>
      <c r="O365" t="str">
        <f t="shared" si="17"/>
        <v>Medium</v>
      </c>
      <c r="P365" t="str">
        <f>_xlfn.XLOOKUP(Order[[#This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Libera</v>
      </c>
      <c r="O367" t="str">
        <f t="shared" si="17"/>
        <v>Dark</v>
      </c>
      <c r="P367" t="str">
        <f>_xlfn.XLOOKUP(Order[[#This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Libera</v>
      </c>
      <c r="O369" t="str">
        <f t="shared" si="17"/>
        <v>Medium</v>
      </c>
      <c r="P369" t="str">
        <f>_xlfn.XLOOKUP(Order[[#This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Libera</v>
      </c>
      <c r="O376" t="str">
        <f t="shared" si="17"/>
        <v>Light</v>
      </c>
      <c r="P376" t="str">
        <f>_xlfn.XLOOKUP(Order[[#This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Libera</v>
      </c>
      <c r="O382" t="str">
        <f t="shared" si="17"/>
        <v>Dark</v>
      </c>
      <c r="P382" t="str">
        <f>_xlfn.XLOOKUP(Order[[#This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IF(I387="Rob","Robusta",IF(I387="Exc","Excelsa",IF(I387="Ara","Arabica",IF(I387="Lib","Libera",""))))</f>
        <v>Libera</v>
      </c>
      <c r="O387" t="str">
        <f t="shared" ref="O387:O450" si="20">IF(J387="M","Medium",IF(J387="L","Light",IF(J387="D","Dark","")))</f>
        <v>Medium</v>
      </c>
      <c r="P387" t="str">
        <f>_xlfn.XLOOKUP(Order[[#This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Libera</v>
      </c>
      <c r="O390" t="str">
        <f t="shared" si="20"/>
        <v>Dark</v>
      </c>
      <c r="P390" t="str">
        <f>_xlfn.XLOOKUP(Order[[#This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Libera</v>
      </c>
      <c r="O391" t="str">
        <f t="shared" si="20"/>
        <v>Dark</v>
      </c>
      <c r="P391" t="str">
        <f>_xlfn.XLOOKUP(Order[[#This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Libera</v>
      </c>
      <c r="O397" t="str">
        <f t="shared" si="20"/>
        <v>Dark</v>
      </c>
      <c r="P397" t="str">
        <f>_xlfn.XLOOKUP(Order[[#This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Libera</v>
      </c>
      <c r="O399" t="str">
        <f t="shared" si="20"/>
        <v>Dark</v>
      </c>
      <c r="P399" t="str">
        <f>_xlfn.XLOOKUP(Order[[#This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Libera</v>
      </c>
      <c r="O402" t="str">
        <f t="shared" si="20"/>
        <v>Light</v>
      </c>
      <c r="P402" t="str">
        <f>_xlfn.XLOOKUP(Order[[#This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Libera</v>
      </c>
      <c r="O403" t="str">
        <f t="shared" si="20"/>
        <v>Medium</v>
      </c>
      <c r="P403" t="str">
        <f>_xlfn.XLOOKUP(Order[[#This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Libera</v>
      </c>
      <c r="O405" t="str">
        <f t="shared" si="20"/>
        <v>Light</v>
      </c>
      <c r="P405" t="str">
        <f>_xlfn.XLOOKUP(Order[[#This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Libera</v>
      </c>
      <c r="O411" t="str">
        <f t="shared" si="20"/>
        <v>Light</v>
      </c>
      <c r="P411" t="str">
        <f>_xlfn.XLOOKUP(Order[[#This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Libera</v>
      </c>
      <c r="O413" t="str">
        <f t="shared" si="20"/>
        <v>Medium</v>
      </c>
      <c r="P413" t="str">
        <f>_xlfn.XLOOKUP(Order[[#This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Libera</v>
      </c>
      <c r="O415" t="str">
        <f t="shared" si="20"/>
        <v>Light</v>
      </c>
      <c r="P415" t="str">
        <f>_xlfn.XLOOKUP(Order[[#This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Libera</v>
      </c>
      <c r="O421" t="str">
        <f t="shared" si="20"/>
        <v>Medium</v>
      </c>
      <c r="P421" t="str">
        <f>_xlfn.XLOOKUP(Order[[#This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Libera</v>
      </c>
      <c r="O422" t="str">
        <f t="shared" si="20"/>
        <v>Dark</v>
      </c>
      <c r="P422" t="str">
        <f>_xlfn.XLOOKUP(Order[[#This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Libera</v>
      </c>
      <c r="O435" t="str">
        <f t="shared" si="20"/>
        <v>Medium</v>
      </c>
      <c r="P435" t="str">
        <f>_xlfn.XLOOKUP(Order[[#This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Libera</v>
      </c>
      <c r="O438" t="str">
        <f t="shared" si="20"/>
        <v>Light</v>
      </c>
      <c r="P438" t="str">
        <f>_xlfn.XLOOKUP(Order[[#This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Libera</v>
      </c>
      <c r="O439" t="str">
        <f t="shared" si="20"/>
        <v>Dark</v>
      </c>
      <c r="P439" t="str">
        <f>_xlfn.XLOOKUP(Order[[#This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Libera</v>
      </c>
      <c r="O440" t="str">
        <f t="shared" si="20"/>
        <v>Dark</v>
      </c>
      <c r="P440" t="str">
        <f>_xlfn.XLOOKUP(Order[[#This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Libera</v>
      </c>
      <c r="O447" t="str">
        <f t="shared" si="20"/>
        <v>Medium</v>
      </c>
      <c r="P447" t="str">
        <f>_xlfn.XLOOKUP(Order[[#This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Libera</v>
      </c>
      <c r="O448" t="str">
        <f t="shared" si="20"/>
        <v>Medium</v>
      </c>
      <c r="P448" t="str">
        <f>_xlfn.XLOOKUP(Order[[#This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IF(I451="Rob","Robusta",IF(I451="Exc","Excelsa",IF(I451="Ara","Arabica",IF(I451="Lib","Libera",""))))</f>
        <v>Robusta</v>
      </c>
      <c r="O451" t="str">
        <f t="shared" ref="O451:O514" si="23">IF(J451="M","Medium",IF(J451="L","Light",IF(J451="D","Dark","")))</f>
        <v>Dark</v>
      </c>
      <c r="P451" t="str">
        <f>_xlfn.XLOOKUP(Order[[#This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Libera</v>
      </c>
      <c r="O452" t="str">
        <f t="shared" si="23"/>
        <v>Light</v>
      </c>
      <c r="P452" t="str">
        <f>_xlfn.XLOOKUP(Order[[#This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Libera</v>
      </c>
      <c r="O455" t="str">
        <f t="shared" si="23"/>
        <v>Light</v>
      </c>
      <c r="P455" t="str">
        <f>_xlfn.XLOOKUP(Order[[#This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Libera</v>
      </c>
      <c r="O457" t="str">
        <f t="shared" si="23"/>
        <v>Light</v>
      </c>
      <c r="P457" t="str">
        <f>_xlfn.XLOOKUP(Order[[#This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Libera</v>
      </c>
      <c r="O459" t="str">
        <f t="shared" si="23"/>
        <v>Light</v>
      </c>
      <c r="P459" t="str">
        <f>_xlfn.XLOOKUP(Order[[#This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Libera</v>
      </c>
      <c r="O461" t="str">
        <f t="shared" si="23"/>
        <v>Light</v>
      </c>
      <c r="P461" t="str">
        <f>_xlfn.XLOOKUP(Order[[#This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Libera</v>
      </c>
      <c r="O466" t="str">
        <f t="shared" si="23"/>
        <v>Dark</v>
      </c>
      <c r="P466" t="str">
        <f>_xlfn.XLOOKUP(Order[[#This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Libera</v>
      </c>
      <c r="O473" t="str">
        <f t="shared" si="23"/>
        <v>Medium</v>
      </c>
      <c r="P473" t="str">
        <f>_xlfn.XLOOKUP(Order[[#This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Libera</v>
      </c>
      <c r="O477" t="str">
        <f t="shared" si="23"/>
        <v>Medium</v>
      </c>
      <c r="P477" t="str">
        <f>_xlfn.XLOOKUP(Order[[#This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Libera</v>
      </c>
      <c r="O479" t="str">
        <f t="shared" si="23"/>
        <v>Medium</v>
      </c>
      <c r="P479" t="str">
        <f>_xlfn.XLOOKUP(Order[[#This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Libera</v>
      </c>
      <c r="O485" t="str">
        <f t="shared" si="23"/>
        <v>Dark</v>
      </c>
      <c r="P485" t="str">
        <f>_xlfn.XLOOKUP(Order[[#This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Libera</v>
      </c>
      <c r="O486" t="str">
        <f t="shared" si="23"/>
        <v>Light</v>
      </c>
      <c r="P486" t="str">
        <f>_xlfn.XLOOKUP(Order[[#This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Libera</v>
      </c>
      <c r="O488" t="str">
        <f t="shared" si="23"/>
        <v>Medium</v>
      </c>
      <c r="P488" t="str">
        <f>_xlfn.XLOOKUP(Order[[#This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Libera</v>
      </c>
      <c r="O491" t="str">
        <f t="shared" si="23"/>
        <v>Light</v>
      </c>
      <c r="P491" t="str">
        <f>_xlfn.XLOOKUP(Order[[#This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Libera</v>
      </c>
      <c r="O492" t="str">
        <f t="shared" si="23"/>
        <v>Dark</v>
      </c>
      <c r="P492" t="str">
        <f>_xlfn.XLOOKUP(Order[[#This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Libera</v>
      </c>
      <c r="O493" t="str">
        <f t="shared" si="23"/>
        <v>Dark</v>
      </c>
      <c r="P493" t="str">
        <f>_xlfn.XLOOKUP(Order[[#This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Libera</v>
      </c>
      <c r="O496" t="str">
        <f t="shared" si="23"/>
        <v>Light</v>
      </c>
      <c r="P496" t="str">
        <f>_xlfn.XLOOKUP(Order[[#This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Libera</v>
      </c>
      <c r="O497" t="str">
        <f t="shared" si="23"/>
        <v>Light</v>
      </c>
      <c r="P497" t="str">
        <f>_xlfn.XLOOKUP(Order[[#This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Libera</v>
      </c>
      <c r="O505" t="str">
        <f t="shared" si="23"/>
        <v>Dark</v>
      </c>
      <c r="P505" t="str">
        <f>_xlfn.XLOOKUP(Order[[#This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Libera</v>
      </c>
      <c r="O506" t="str">
        <f t="shared" si="23"/>
        <v>Light</v>
      </c>
      <c r="P506" t="str">
        <f>_xlfn.XLOOKUP(Order[[#This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Libera</v>
      </c>
      <c r="O507" t="str">
        <f t="shared" si="23"/>
        <v>Medium</v>
      </c>
      <c r="P507" t="str">
        <f>_xlfn.XLOOKUP(Order[[#This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Libera</v>
      </c>
      <c r="O510" t="str">
        <f t="shared" si="23"/>
        <v>Dark</v>
      </c>
      <c r="P510" t="str">
        <f>_xlfn.XLOOKUP(Order[[#This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Libera</v>
      </c>
      <c r="O514" t="str">
        <f t="shared" si="23"/>
        <v>Light</v>
      </c>
      <c r="P514" t="str">
        <f>_xlfn.XLOOKUP(Order[[#This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IF(I515="Rob","Robusta",IF(I515="Exc","Excelsa",IF(I515="Ara","Arabica",IF(I515="Lib","Libera",""))))</f>
        <v>Libera</v>
      </c>
      <c r="O515" t="str">
        <f t="shared" ref="O515:O578" si="26">IF(J515="M","Medium",IF(J515="L","Light",IF(J515="D","Dark","")))</f>
        <v>Light</v>
      </c>
      <c r="P515" t="str">
        <f>_xlfn.XLOOKUP(Order[[#This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Libera</v>
      </c>
      <c r="O516" t="str">
        <f t="shared" si="26"/>
        <v>Medium</v>
      </c>
      <c r="P516" t="str">
        <f>_xlfn.XLOOKUP(Order[[#This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Libera</v>
      </c>
      <c r="O519" t="str">
        <f t="shared" si="26"/>
        <v>Dark</v>
      </c>
      <c r="P519" t="str">
        <f>_xlfn.XLOOKUP(Order[[#This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Libera</v>
      </c>
      <c r="O522" t="str">
        <f t="shared" si="26"/>
        <v>Dark</v>
      </c>
      <c r="P522" t="str">
        <f>_xlfn.XLOOKUP(Order[[#This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Libera</v>
      </c>
      <c r="O525" t="str">
        <f t="shared" si="26"/>
        <v>Dark</v>
      </c>
      <c r="P525" t="str">
        <f>_xlfn.XLOOKUP(Order[[#This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Libera</v>
      </c>
      <c r="O526" t="str">
        <f t="shared" si="26"/>
        <v>Light</v>
      </c>
      <c r="P526" t="str">
        <f>_xlfn.XLOOKUP(Order[[#This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Libera</v>
      </c>
      <c r="O537" t="str">
        <f t="shared" si="26"/>
        <v>Light</v>
      </c>
      <c r="P537" t="str">
        <f>_xlfn.XLOOKUP(Order[[#This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Libera</v>
      </c>
      <c r="O542" t="str">
        <f t="shared" si="26"/>
        <v>Light</v>
      </c>
      <c r="P542" t="str">
        <f>_xlfn.XLOOKUP(Order[[#This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Libera</v>
      </c>
      <c r="O547" t="str">
        <f t="shared" si="26"/>
        <v>Dark</v>
      </c>
      <c r="P547" t="str">
        <f>_xlfn.XLOOKUP(Order[[#This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Libera</v>
      </c>
      <c r="O552" t="str">
        <f t="shared" si="26"/>
        <v>Dark</v>
      </c>
      <c r="P552" t="str">
        <f>_xlfn.XLOOKUP(Order[[#This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Libera</v>
      </c>
      <c r="O558" t="str">
        <f t="shared" si="26"/>
        <v>Medium</v>
      </c>
      <c r="P558" t="str">
        <f>_xlfn.XLOOKUP(Order[[#This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Libera</v>
      </c>
      <c r="O560" t="str">
        <f t="shared" si="26"/>
        <v>Dark</v>
      </c>
      <c r="P560" t="str">
        <f>_xlfn.XLOOKUP(Order[[#This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Libera</v>
      </c>
      <c r="O564" t="str">
        <f t="shared" si="26"/>
        <v>Light</v>
      </c>
      <c r="P564" t="str">
        <f>_xlfn.XLOOKUP(Order[[#This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Libera</v>
      </c>
      <c r="O570" t="str">
        <f t="shared" si="26"/>
        <v>Light</v>
      </c>
      <c r="P570" t="str">
        <f>_xlfn.XLOOKUP(Order[[#This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Libera</v>
      </c>
      <c r="O577" t="str">
        <f t="shared" si="26"/>
        <v>Medium</v>
      </c>
      <c r="P577" t="str">
        <f>_xlfn.XLOOKUP(Order[[#This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IF(I579="Rob","Robusta",IF(I579="Exc","Excelsa",IF(I579="Ara","Arabica",IF(I579="Lib","Libera",""))))</f>
        <v>Libera</v>
      </c>
      <c r="O579" t="str">
        <f t="shared" ref="O579:O642" si="29">IF(J579="M","Medium",IF(J579="L","Light",IF(J579="D","Dark","")))</f>
        <v>Medium</v>
      </c>
      <c r="P579" t="str">
        <f>_xlfn.XLOOKUP(Order[[#This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Libera</v>
      </c>
      <c r="O589" t="str">
        <f t="shared" si="29"/>
        <v>Dark</v>
      </c>
      <c r="P589" t="str">
        <f>_xlfn.XLOOKUP(Order[[#This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Libera</v>
      </c>
      <c r="O599" t="str">
        <f t="shared" si="29"/>
        <v>Light</v>
      </c>
      <c r="P599" t="str">
        <f>_xlfn.XLOOKUP(Order[[#This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Libera</v>
      </c>
      <c r="O602" t="str">
        <f t="shared" si="29"/>
        <v>Dark</v>
      </c>
      <c r="P602" t="str">
        <f>_xlfn.XLOOKUP(Order[[#This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Libera</v>
      </c>
      <c r="O606" t="str">
        <f t="shared" si="29"/>
        <v>Dark</v>
      </c>
      <c r="P606" t="str">
        <f>_xlfn.XLOOKUP(Order[[#This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Libera</v>
      </c>
      <c r="O608" t="str">
        <f t="shared" si="29"/>
        <v>Light</v>
      </c>
      <c r="P608" t="str">
        <f>_xlfn.XLOOKUP(Order[[#This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Libera</v>
      </c>
      <c r="O611" t="str">
        <f t="shared" si="29"/>
        <v>Medium</v>
      </c>
      <c r="P611" t="str">
        <f>_xlfn.XLOOKUP(Order[[#This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Libera</v>
      </c>
      <c r="O617" t="str">
        <f t="shared" si="29"/>
        <v>Light</v>
      </c>
      <c r="P617" t="str">
        <f>_xlfn.XLOOKUP(Order[[#This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Libera</v>
      </c>
      <c r="O619" t="str">
        <f t="shared" si="29"/>
        <v>Medium</v>
      </c>
      <c r="P619" t="str">
        <f>_xlfn.XLOOKUP(Order[[#This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Libera</v>
      </c>
      <c r="O621" t="str">
        <f t="shared" si="29"/>
        <v>Dark</v>
      </c>
      <c r="P621" t="str">
        <f>_xlfn.XLOOKUP(Order[[#This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Libera</v>
      </c>
      <c r="O624" t="str">
        <f t="shared" si="29"/>
        <v>Medium</v>
      </c>
      <c r="P624" t="str">
        <f>_xlfn.XLOOKUP(Order[[#This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Libera</v>
      </c>
      <c r="O631" t="str">
        <f t="shared" si="29"/>
        <v>Dark</v>
      </c>
      <c r="P631" t="str">
        <f>_xlfn.XLOOKUP(Order[[#This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Libera</v>
      </c>
      <c r="O636" t="str">
        <f t="shared" si="29"/>
        <v>Medium</v>
      </c>
      <c r="P636" t="str">
        <f>_xlfn.XLOOKUP(Order[[#This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Libera</v>
      </c>
      <c r="O638" t="str">
        <f t="shared" si="29"/>
        <v>Light</v>
      </c>
      <c r="P638" t="str">
        <f>_xlfn.XLOOKUP(Order[[#This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Libera</v>
      </c>
      <c r="O641" t="str">
        <f t="shared" si="29"/>
        <v>Dark</v>
      </c>
      <c r="P641" t="str">
        <f>_xlfn.XLOOKUP(Order[[#This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IF(I643="Rob","Robusta",IF(I643="Exc","Excelsa",IF(I643="Ara","Arabica",IF(I643="Lib","Libera",""))))</f>
        <v>Robusta</v>
      </c>
      <c r="O643" t="str">
        <f t="shared" ref="O643:O706" si="32">IF(J643="M","Medium",IF(J643="L","Light",IF(J643="D","Dark","")))</f>
        <v>Light</v>
      </c>
      <c r="P643" t="str">
        <f>_xlfn.XLOOKUP(Order[[#This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Libera</v>
      </c>
      <c r="O649" t="str">
        <f t="shared" si="32"/>
        <v>Light</v>
      </c>
      <c r="P649" t="str">
        <f>_xlfn.XLOOKUP(Order[[#This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Libera</v>
      </c>
      <c r="O651" t="str">
        <f t="shared" si="32"/>
        <v>Light</v>
      </c>
      <c r="P651" t="str">
        <f>_xlfn.XLOOKUP(Order[[#This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Libera</v>
      </c>
      <c r="O654" t="str">
        <f t="shared" si="32"/>
        <v>Light</v>
      </c>
      <c r="P654" t="str">
        <f>_xlfn.XLOOKUP(Order[[#This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Libera</v>
      </c>
      <c r="O658" t="str">
        <f t="shared" si="32"/>
        <v>Dark</v>
      </c>
      <c r="P658" t="str">
        <f>_xlfn.XLOOKUP(Order[[#This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Libera</v>
      </c>
      <c r="O664" t="str">
        <f t="shared" si="32"/>
        <v>Dark</v>
      </c>
      <c r="P664" t="str">
        <f>_xlfn.XLOOKUP(Order[[#This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Libera</v>
      </c>
      <c r="O667" t="str">
        <f t="shared" si="32"/>
        <v>Dark</v>
      </c>
      <c r="P667" t="str">
        <f>_xlfn.XLOOKUP(Order[[#This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Libera</v>
      </c>
      <c r="O671" t="str">
        <f t="shared" si="32"/>
        <v>Medium</v>
      </c>
      <c r="P671" t="str">
        <f>_xlfn.XLOOKUP(Order[[#This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Libera</v>
      </c>
      <c r="O672" t="str">
        <f t="shared" si="32"/>
        <v>Medium</v>
      </c>
      <c r="P672" t="str">
        <f>_xlfn.XLOOKUP(Order[[#This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Libera</v>
      </c>
      <c r="O674" t="str">
        <f t="shared" si="32"/>
        <v>Medium</v>
      </c>
      <c r="P674" t="str">
        <f>_xlfn.XLOOKUP(Order[[#This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Libera</v>
      </c>
      <c r="O677" t="str">
        <f t="shared" si="32"/>
        <v>Dark</v>
      </c>
      <c r="P677" t="str">
        <f>_xlfn.XLOOKUP(Order[[#This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Libera</v>
      </c>
      <c r="O678" t="str">
        <f t="shared" si="32"/>
        <v>Light</v>
      </c>
      <c r="P678" t="str">
        <f>_xlfn.XLOOKUP(Order[[#This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Libera</v>
      </c>
      <c r="O679" t="str">
        <f t="shared" si="32"/>
        <v>Medium</v>
      </c>
      <c r="P679" t="str">
        <f>_xlfn.XLOOKUP(Order[[#This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Libera</v>
      </c>
      <c r="O683" t="str">
        <f t="shared" si="32"/>
        <v>Light</v>
      </c>
      <c r="P683" t="str">
        <f>_xlfn.XLOOKUP(Order[[#This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Libera</v>
      </c>
      <c r="O685" t="str">
        <f t="shared" si="32"/>
        <v>Dark</v>
      </c>
      <c r="P685" t="str">
        <f>_xlfn.XLOOKUP(Order[[#This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Libera</v>
      </c>
      <c r="O687" t="str">
        <f t="shared" si="32"/>
        <v>Light</v>
      </c>
      <c r="P687" t="str">
        <f>_xlfn.XLOOKUP(Order[[#This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Libera</v>
      </c>
      <c r="O692" t="str">
        <f t="shared" si="32"/>
        <v>Dark</v>
      </c>
      <c r="P692" t="str">
        <f>_xlfn.XLOOKUP(Order[[#This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Libera</v>
      </c>
      <c r="O694" t="str">
        <f t="shared" si="32"/>
        <v>Dark</v>
      </c>
      <c r="P694" t="str">
        <f>_xlfn.XLOOKUP(Order[[#This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Libera</v>
      </c>
      <c r="O697" t="str">
        <f t="shared" si="32"/>
        <v>Light</v>
      </c>
      <c r="P697" t="str">
        <f>_xlfn.XLOOKUP(Order[[#This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Libera</v>
      </c>
      <c r="O698" t="str">
        <f t="shared" si="32"/>
        <v>Dark</v>
      </c>
      <c r="P698" t="str">
        <f>_xlfn.XLOOKUP(Order[[#This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Libera</v>
      </c>
      <c r="O700" t="str">
        <f t="shared" si="32"/>
        <v>Dark</v>
      </c>
      <c r="P700" t="str">
        <f>_xlfn.XLOOKUP(Order[[#This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Libera</v>
      </c>
      <c r="O702" t="str">
        <f t="shared" si="32"/>
        <v>Light</v>
      </c>
      <c r="P702" t="str">
        <f>_xlfn.XLOOKUP(Order[[#This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Libera</v>
      </c>
      <c r="O705" t="str">
        <f t="shared" si="32"/>
        <v>Dark</v>
      </c>
      <c r="P705" t="str">
        <f>_xlfn.XLOOKUP(Order[[#This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IF(I707="Rob","Robusta",IF(I707="Exc","Excelsa",IF(I707="Ara","Arabica",IF(I707="Lib","Libera",""))))</f>
        <v>Excelsa</v>
      </c>
      <c r="O707" t="str">
        <f t="shared" ref="O707:O770" si="35">IF(J707="M","Medium",IF(J707="L","Light",IF(J707="D","Dark","")))</f>
        <v>Light</v>
      </c>
      <c r="P707" t="str">
        <f>_xlfn.XLOOKUP(Order[[#This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Libera</v>
      </c>
      <c r="O709" t="str">
        <f t="shared" si="35"/>
        <v>Dark</v>
      </c>
      <c r="P709" t="str">
        <f>_xlfn.XLOOKUP(Order[[#This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Libera</v>
      </c>
      <c r="O720" t="str">
        <f t="shared" si="35"/>
        <v>Dark</v>
      </c>
      <c r="P720" t="str">
        <f>_xlfn.XLOOKUP(Order[[#This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Libera</v>
      </c>
      <c r="O721" t="str">
        <f t="shared" si="35"/>
        <v>Light</v>
      </c>
      <c r="P721" t="str">
        <f>_xlfn.XLOOKUP(Order[[#This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Libera</v>
      </c>
      <c r="O728" t="str">
        <f t="shared" si="35"/>
        <v>Light</v>
      </c>
      <c r="P728" t="str">
        <f>_xlfn.XLOOKUP(Order[[#This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Libera</v>
      </c>
      <c r="O731" t="str">
        <f t="shared" si="35"/>
        <v>Medium</v>
      </c>
      <c r="P731" t="str">
        <f>_xlfn.XLOOKUP(Order[[#This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Libera</v>
      </c>
      <c r="O732" t="str">
        <f t="shared" si="35"/>
        <v>Light</v>
      </c>
      <c r="P732" t="str">
        <f>_xlfn.XLOOKUP(Order[[#This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Libera</v>
      </c>
      <c r="O733" t="str">
        <f t="shared" si="35"/>
        <v>Dark</v>
      </c>
      <c r="P733" t="str">
        <f>_xlfn.XLOOKUP(Order[[#This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Libera</v>
      </c>
      <c r="O735" t="str">
        <f t="shared" si="35"/>
        <v>Medium</v>
      </c>
      <c r="P735" t="str">
        <f>_xlfn.XLOOKUP(Order[[#This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Libera</v>
      </c>
      <c r="O738" t="str">
        <f t="shared" si="35"/>
        <v>Dark</v>
      </c>
      <c r="P738" t="str">
        <f>_xlfn.XLOOKUP(Order[[#This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Libera</v>
      </c>
      <c r="O743" t="str">
        <f t="shared" si="35"/>
        <v>Medium</v>
      </c>
      <c r="P743" t="str">
        <f>_xlfn.XLOOKUP(Order[[#This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Libera</v>
      </c>
      <c r="O744" t="str">
        <f t="shared" si="35"/>
        <v>Medium</v>
      </c>
      <c r="P744" t="str">
        <f>_xlfn.XLOOKUP(Order[[#This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Libera</v>
      </c>
      <c r="O749" t="str">
        <f t="shared" si="35"/>
        <v>Medium</v>
      </c>
      <c r="P749" t="str">
        <f>_xlfn.XLOOKUP(Order[[#This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Libera</v>
      </c>
      <c r="O753" t="str">
        <f t="shared" si="35"/>
        <v>Light</v>
      </c>
      <c r="P753" t="str">
        <f>_xlfn.XLOOKUP(Order[[#This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Libera</v>
      </c>
      <c r="O757" t="str">
        <f t="shared" si="35"/>
        <v>Light</v>
      </c>
      <c r="P757" t="str">
        <f>_xlfn.XLOOKUP(Order[[#This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Libera</v>
      </c>
      <c r="O761" t="str">
        <f t="shared" si="35"/>
        <v>Dark</v>
      </c>
      <c r="P761" t="str">
        <f>_xlfn.XLOOKUP(Order[[#This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Libera</v>
      </c>
      <c r="O764" t="str">
        <f t="shared" si="35"/>
        <v>Medium</v>
      </c>
      <c r="P764" t="str">
        <f>_xlfn.XLOOKUP(Order[[#This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IF(I771="Rob","Robusta",IF(I771="Exc","Excelsa",IF(I771="Ara","Arabica",IF(I771="Lib","Libera",""))))</f>
        <v>Robusta</v>
      </c>
      <c r="O771" t="str">
        <f t="shared" ref="O771:O834" si="38">IF(J771="M","Medium",IF(J771="L","Light",IF(J771="D","Dark","")))</f>
        <v>Medium</v>
      </c>
      <c r="P771" t="str">
        <f>_xlfn.XLOOKUP(Order[[#This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Libera</v>
      </c>
      <c r="O775" t="str">
        <f t="shared" si="38"/>
        <v>Medium</v>
      </c>
      <c r="P775" t="str">
        <f>_xlfn.XLOOKUP(Order[[#This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Libera</v>
      </c>
      <c r="O780" t="str">
        <f t="shared" si="38"/>
        <v>Light</v>
      </c>
      <c r="P780" t="str">
        <f>_xlfn.XLOOKUP(Order[[#This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Libera</v>
      </c>
      <c r="O781" t="str">
        <f t="shared" si="38"/>
        <v>Dark</v>
      </c>
      <c r="P781" t="str">
        <f>_xlfn.XLOOKUP(Order[[#This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Libera</v>
      </c>
      <c r="O783" t="str">
        <f t="shared" si="38"/>
        <v>Light</v>
      </c>
      <c r="P783" t="str">
        <f>_xlfn.XLOOKUP(Order[[#This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Libera</v>
      </c>
      <c r="O785" t="str">
        <f t="shared" si="38"/>
        <v>Medium</v>
      </c>
      <c r="P785" t="str">
        <f>_xlfn.XLOOKUP(Order[[#This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Libera</v>
      </c>
      <c r="O786" t="str">
        <f t="shared" si="38"/>
        <v>Light</v>
      </c>
      <c r="P786" t="str">
        <f>_xlfn.XLOOKUP(Order[[#This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Libera</v>
      </c>
      <c r="O793" t="str">
        <f t="shared" si="38"/>
        <v>Light</v>
      </c>
      <c r="P793" t="str">
        <f>_xlfn.XLOOKUP(Order[[#This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Libera</v>
      </c>
      <c r="O794" t="str">
        <f t="shared" si="38"/>
        <v>Medium</v>
      </c>
      <c r="P794" t="str">
        <f>_xlfn.XLOOKUP(Order[[#This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Libera</v>
      </c>
      <c r="O798" t="str">
        <f t="shared" si="38"/>
        <v>Light</v>
      </c>
      <c r="P798" t="str">
        <f>_xlfn.XLOOKUP(Order[[#This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Libera</v>
      </c>
      <c r="O808" t="str">
        <f t="shared" si="38"/>
        <v>Dark</v>
      </c>
      <c r="P808" t="str">
        <f>_xlfn.XLOOKUP(Order[[#This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Libera</v>
      </c>
      <c r="O809" t="str">
        <f t="shared" si="38"/>
        <v>Dark</v>
      </c>
      <c r="P809" t="str">
        <f>_xlfn.XLOOKUP(Order[[#This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Libera</v>
      </c>
      <c r="O812" t="str">
        <f t="shared" si="38"/>
        <v>Light</v>
      </c>
      <c r="P812" t="str">
        <f>_xlfn.XLOOKUP(Order[[#This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Libera</v>
      </c>
      <c r="O814" t="str">
        <f t="shared" si="38"/>
        <v>Dark</v>
      </c>
      <c r="P814" t="str">
        <f>_xlfn.XLOOKUP(Order[[#This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Libera</v>
      </c>
      <c r="O818" t="str">
        <f t="shared" si="38"/>
        <v>Light</v>
      </c>
      <c r="P818" t="str">
        <f>_xlfn.XLOOKUP(Order[[#This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Libera</v>
      </c>
      <c r="O819" t="str">
        <f t="shared" si="38"/>
        <v>Dark</v>
      </c>
      <c r="P819" t="str">
        <f>_xlfn.XLOOKUP(Order[[#This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Libera</v>
      </c>
      <c r="O820" t="str">
        <f t="shared" si="38"/>
        <v>Light</v>
      </c>
      <c r="P820" t="str">
        <f>_xlfn.XLOOKUP(Order[[#This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Libera</v>
      </c>
      <c r="O821" t="str">
        <f t="shared" si="38"/>
        <v>Light</v>
      </c>
      <c r="P821" t="str">
        <f>_xlfn.XLOOKUP(Order[[#This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Libera</v>
      </c>
      <c r="O825" t="str">
        <f t="shared" si="38"/>
        <v>Light</v>
      </c>
      <c r="P825" t="str">
        <f>_xlfn.XLOOKUP(Order[[#This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IF(I835="Rob","Robusta",IF(I835="Exc","Excelsa",IF(I835="Ara","Arabica",IF(I835="Lib","Libera",""))))</f>
        <v>Robusta</v>
      </c>
      <c r="O835" t="str">
        <f t="shared" ref="O835:O898" si="41">IF(J835="M","Medium",IF(J835="L","Light",IF(J835="D","Dark","")))</f>
        <v>Dark</v>
      </c>
      <c r="P835" t="str">
        <f>_xlfn.XLOOKUP(Order[[#This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Libera</v>
      </c>
      <c r="O839" t="str">
        <f t="shared" si="41"/>
        <v>Medium</v>
      </c>
      <c r="P839" t="str">
        <f>_xlfn.XLOOKUP(Order[[#This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Libera</v>
      </c>
      <c r="O843" t="str">
        <f t="shared" si="41"/>
        <v>Medium</v>
      </c>
      <c r="P843" t="str">
        <f>_xlfn.XLOOKUP(Order[[#This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Libera</v>
      </c>
      <c r="O853" t="str">
        <f t="shared" si="41"/>
        <v>Dark</v>
      </c>
      <c r="P853" t="str">
        <f>_xlfn.XLOOKUP(Order[[#This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Libera</v>
      </c>
      <c r="O854" t="str">
        <f t="shared" si="41"/>
        <v>Dark</v>
      </c>
      <c r="P854" t="str">
        <f>_xlfn.XLOOKUP(Order[[#This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Libera</v>
      </c>
      <c r="O857" t="str">
        <f t="shared" si="41"/>
        <v>Dark</v>
      </c>
      <c r="P857" t="str">
        <f>_xlfn.XLOOKUP(Order[[#This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Libera</v>
      </c>
      <c r="O858" t="str">
        <f t="shared" si="41"/>
        <v>Medium</v>
      </c>
      <c r="P858" t="str">
        <f>_xlfn.XLOOKUP(Order[[#This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Libera</v>
      </c>
      <c r="O860" t="str">
        <f t="shared" si="41"/>
        <v>Medium</v>
      </c>
      <c r="P860" t="str">
        <f>_xlfn.XLOOKUP(Order[[#This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Libera</v>
      </c>
      <c r="O863" t="str">
        <f t="shared" si="41"/>
        <v>Dark</v>
      </c>
      <c r="P863" t="str">
        <f>_xlfn.XLOOKUP(Order[[#This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Libera</v>
      </c>
      <c r="O865" t="str">
        <f t="shared" si="41"/>
        <v>Medium</v>
      </c>
      <c r="P865" t="str">
        <f>_xlfn.XLOOKUP(Order[[#This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Libera</v>
      </c>
      <c r="O877" t="str">
        <f t="shared" si="41"/>
        <v>Medium</v>
      </c>
      <c r="P877" t="str">
        <f>_xlfn.XLOOKUP(Order[[#This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Libera</v>
      </c>
      <c r="O879" t="str">
        <f t="shared" si="41"/>
        <v>Light</v>
      </c>
      <c r="P879" t="str">
        <f>_xlfn.XLOOKUP(Order[[#This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Libera</v>
      </c>
      <c r="O888" t="str">
        <f t="shared" si="41"/>
        <v>Medium</v>
      </c>
      <c r="P888" t="str">
        <f>_xlfn.XLOOKUP(Order[[#This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Libera</v>
      </c>
      <c r="O895" t="str">
        <f t="shared" si="41"/>
        <v>Light</v>
      </c>
      <c r="P895" t="str">
        <f>_xlfn.XLOOKUP(Order[[#This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IF(I899="Rob","Robusta",IF(I899="Exc","Excelsa",IF(I899="Ara","Arabica",IF(I899="Lib","Libera",""))))</f>
        <v>Excelsa</v>
      </c>
      <c r="O899" t="str">
        <f t="shared" ref="O899:O962" si="44">IF(J899="M","Medium",IF(J899="L","Light",IF(J899="D","Dark","")))</f>
        <v>Dark</v>
      </c>
      <c r="P899" t="str">
        <f>_xlfn.XLOOKUP(Order[[#This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Libera</v>
      </c>
      <c r="O901" t="str">
        <f t="shared" si="44"/>
        <v>Medium</v>
      </c>
      <c r="P901" t="str">
        <f>_xlfn.XLOOKUP(Order[[#This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Libera</v>
      </c>
      <c r="O902" t="str">
        <f t="shared" si="44"/>
        <v>Light</v>
      </c>
      <c r="P902" t="str">
        <f>_xlfn.XLOOKUP(Order[[#This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Libera</v>
      </c>
      <c r="O905" t="str">
        <f t="shared" si="44"/>
        <v>Medium</v>
      </c>
      <c r="P905" t="str">
        <f>_xlfn.XLOOKUP(Order[[#This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Libera</v>
      </c>
      <c r="O909" t="str">
        <f t="shared" si="44"/>
        <v>Dark</v>
      </c>
      <c r="P909" t="str">
        <f>_xlfn.XLOOKUP(Order[[#This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Libera</v>
      </c>
      <c r="O923" t="str">
        <f t="shared" si="44"/>
        <v>Dark</v>
      </c>
      <c r="P923" t="str">
        <f>_xlfn.XLOOKUP(Order[[#This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Libera</v>
      </c>
      <c r="O938" t="str">
        <f t="shared" si="44"/>
        <v>Dark</v>
      </c>
      <c r="P938" t="str">
        <f>_xlfn.XLOOKUP(Order[[#This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Libera</v>
      </c>
      <c r="O941" t="str">
        <f t="shared" si="44"/>
        <v>Light</v>
      </c>
      <c r="P941" t="str">
        <f>_xlfn.XLOOKUP(Order[[#This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Libera</v>
      </c>
      <c r="O947" t="str">
        <f t="shared" si="44"/>
        <v>Dark</v>
      </c>
      <c r="P947" t="str">
        <f>_xlfn.XLOOKUP(Order[[#This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Libera</v>
      </c>
      <c r="O948" t="str">
        <f t="shared" si="44"/>
        <v>Dark</v>
      </c>
      <c r="P948" t="str">
        <f>_xlfn.XLOOKUP(Order[[#This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Libera</v>
      </c>
      <c r="O961" t="str">
        <f t="shared" si="44"/>
        <v>Light</v>
      </c>
      <c r="P961" t="str">
        <f>_xlfn.XLOOKUP(Order[[#This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Libera</v>
      </c>
      <c r="O962" t="str">
        <f t="shared" si="44"/>
        <v>Light</v>
      </c>
      <c r="P962" t="str">
        <f>_xlfn.XLOOKUP(Order[[#This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IF(I963="Rob","Robusta",IF(I963="Exc","Excelsa",IF(I963="Ara","Arabica",IF(I963="Lib","Libera",""))))</f>
        <v>Arabica</v>
      </c>
      <c r="O963" t="str">
        <f t="shared" ref="O963:O1001" si="47">IF(J963="M","Medium",IF(J963="L","Light",IF(J963="D","Dark","")))</f>
        <v>Dark</v>
      </c>
      <c r="P963" t="str">
        <f>_xlfn.XLOOKUP(Order[[#This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Libera</v>
      </c>
      <c r="O971" t="str">
        <f t="shared" si="47"/>
        <v>Dark</v>
      </c>
      <c r="P971" t="str">
        <f>_xlfn.XLOOKUP(Order[[#This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Libera</v>
      </c>
      <c r="O975" t="str">
        <f t="shared" si="47"/>
        <v>Medium</v>
      </c>
      <c r="P975" t="str">
        <f>_xlfn.XLOOKUP(Order[[#This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Libera</v>
      </c>
      <c r="O988" t="str">
        <f t="shared" si="47"/>
        <v>Medium</v>
      </c>
      <c r="P988" t="str">
        <f>_xlfn.XLOOKUP(Order[[#This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Libera</v>
      </c>
      <c r="O993" t="str">
        <f t="shared" si="47"/>
        <v>Dark</v>
      </c>
      <c r="P993" t="str">
        <f>_xlfn.XLOOKUP(Order[[#This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Libera</v>
      </c>
      <c r="O994" t="str">
        <f t="shared" si="47"/>
        <v>Light</v>
      </c>
      <c r="P994" t="str">
        <f>_xlfn.XLOOKUP(Order[[#This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8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A1F1-7B6A-4121-AD15-68DBBF48A2EC}">
  <dimension ref="A1:A17"/>
  <sheetViews>
    <sheetView showGridLines="0" showRowColHeaders="0" tabSelected="1" zoomScale="90" zoomScaleNormal="90" workbookViewId="0">
      <selection activeCell="Y45" sqref="Y45"/>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1.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Five Cust</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Orsel Kapllani</dc:creator>
  <cp:keywords/>
  <dc:description/>
  <cp:lastModifiedBy>Orsel Kapllani</cp:lastModifiedBy>
  <cp:revision/>
  <dcterms:created xsi:type="dcterms:W3CDTF">2022-11-26T09:51:45Z</dcterms:created>
  <dcterms:modified xsi:type="dcterms:W3CDTF">2023-09-23T18:11:26Z</dcterms:modified>
  <cp:category/>
  <cp:contentStatus/>
</cp:coreProperties>
</file>