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matA">Лист1!$C$2:$E$4</definedName>
    <definedName name="matrI">Лист1!$E$14:$F$15</definedName>
    <definedName name="matrJ">Лист1!$D$14:$D$15,Лист1!$F$14:$F$15</definedName>
    <definedName name="matrK">Лист1!$D$14:$E$15</definedName>
    <definedName name="Spar">Лист1!$D$35:$F$37</definedName>
    <definedName name="STR_2">Лист1!$STR$2</definedName>
    <definedName name="вектор1">Лист1!$D$9:$F$9</definedName>
    <definedName name="вектор2">Лист1!$D$10:$F$10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7" i="1"/>
  <c r="F37" i="1"/>
  <c r="D37" i="1"/>
  <c r="E36" i="1"/>
  <c r="F36" i="1"/>
  <c r="D36" i="1"/>
  <c r="E35" i="1"/>
  <c r="F35" i="1"/>
  <c r="D35" i="1"/>
  <c r="E30" i="1"/>
  <c r="F24" i="1"/>
  <c r="E24" i="1"/>
  <c r="D24" i="1"/>
  <c r="G24" i="1"/>
  <c r="E10" i="1" l="1"/>
  <c r="E15" i="1" s="1"/>
  <c r="F10" i="1"/>
  <c r="F15" i="1" s="1"/>
  <c r="D10" i="1"/>
  <c r="D15" i="1" s="1"/>
  <c r="F9" i="1"/>
  <c r="F14" i="1" s="1"/>
  <c r="E9" i="1"/>
  <c r="E14" i="1" s="1"/>
  <c r="D9" i="1"/>
  <c r="D14" i="1" s="1"/>
  <c r="K6" i="1"/>
  <c r="J6" i="1"/>
  <c r="I6" i="1"/>
  <c r="H6" i="1"/>
  <c r="G6" i="1"/>
  <c r="F6" i="1"/>
  <c r="D6" i="1"/>
  <c r="H18" i="1" l="1"/>
  <c r="F18" i="1"/>
  <c r="D18" i="1"/>
  <c r="D20" i="1" s="1"/>
  <c r="L6" i="1"/>
</calcChain>
</file>

<file path=xl/sharedStrings.xml><?xml version="1.0" encoding="utf-8"?>
<sst xmlns="http://schemas.openxmlformats.org/spreadsheetml/2006/main" count="52" uniqueCount="36">
  <si>
    <t>a</t>
  </si>
  <si>
    <t>b</t>
  </si>
  <si>
    <t>c</t>
  </si>
  <si>
    <t>i</t>
  </si>
  <si>
    <t>j</t>
  </si>
  <si>
    <t>k</t>
  </si>
  <si>
    <t>a)</t>
  </si>
  <si>
    <t xml:space="preserve">det A = </t>
  </si>
  <si>
    <t>=</t>
  </si>
  <si>
    <t>б)</t>
  </si>
  <si>
    <t>-2b =</t>
  </si>
  <si>
    <t xml:space="preserve">b </t>
  </si>
  <si>
    <t xml:space="preserve">x </t>
  </si>
  <si>
    <t>c =</t>
  </si>
  <si>
    <t>в)</t>
  </si>
  <si>
    <t>a * b=</t>
  </si>
  <si>
    <t xml:space="preserve">ai * bi </t>
  </si>
  <si>
    <t>aj * bj</t>
  </si>
  <si>
    <t>ak * bk</t>
  </si>
  <si>
    <t>г)</t>
  </si>
  <si>
    <t xml:space="preserve"> b c</t>
  </si>
  <si>
    <t>коллинеарны?</t>
  </si>
  <si>
    <t>нет. Так как отношение соотв координат не равно</t>
  </si>
  <si>
    <t>ортогональны?</t>
  </si>
  <si>
    <t>проверим</t>
  </si>
  <si>
    <t>(b,c)=</t>
  </si>
  <si>
    <t>скалярное равно 0 =&gt; ортогональны</t>
  </si>
  <si>
    <t>д)</t>
  </si>
  <si>
    <t>1a=</t>
  </si>
  <si>
    <t>-2b=</t>
  </si>
  <si>
    <t>6c=</t>
  </si>
  <si>
    <t>найдём опр матрицы</t>
  </si>
  <si>
    <t>det A=</t>
  </si>
  <si>
    <t xml:space="preserve"> </t>
  </si>
  <si>
    <t>если равен 0, то компланарны</t>
  </si>
  <si>
    <t>не равен 0, то не компланарны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</si>
</sst>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D71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quotePrefix="1"/>
    <xf numFmtId="0" fontId="0" fillId="0" borderId="0" xfId="0" applyFill="1" applyBorder="1"/>
    <xf numFmtId="0" fontId="0" fillId="2" borderId="10" xfId="0" quotePrefix="1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9" xfId="0" applyFill="1" applyBorder="1"/>
    <xf numFmtId="0" fontId="0" fillId="2" borderId="9" xfId="0" applyFill="1" applyBorder="1"/>
    <xf numFmtId="0" fontId="0" fillId="2" borderId="9" xfId="0" quotePrefix="1" applyFill="1" applyBorder="1"/>
    <xf numFmtId="0" fontId="0" fillId="0" borderId="9" xfId="0" applyBorder="1"/>
    <xf numFmtId="0" fontId="0" fillId="5" borderId="0" xfId="0" applyFill="1" applyBorder="1"/>
    <xf numFmtId="0" fontId="0" fillId="5" borderId="0" xfId="0" quotePrefix="1" applyFill="1"/>
    <xf numFmtId="0" fontId="0" fillId="5" borderId="0" xfId="0" applyFill="1"/>
    <xf numFmtId="0" fontId="0" fillId="5" borderId="13" xfId="0" quotePrefix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0D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workbookViewId="0">
      <selection activeCell="H11" sqref="H11"/>
    </sheetView>
  </sheetViews>
  <sheetFormatPr defaultRowHeight="15" x14ac:dyDescent="0.25"/>
  <cols>
    <col min="6" max="6" width="7.5703125" customWidth="1"/>
    <col min="7" max="7" width="6.42578125" customWidth="1"/>
  </cols>
  <sheetData>
    <row r="1" spans="2:12" ht="15.75" thickBot="1" x14ac:dyDescent="0.3">
      <c r="C1" t="s">
        <v>3</v>
      </c>
      <c r="D1" t="s">
        <v>4</v>
      </c>
      <c r="E1" t="s">
        <v>5</v>
      </c>
    </row>
    <row r="2" spans="2:12" x14ac:dyDescent="0.25">
      <c r="B2" t="s">
        <v>0</v>
      </c>
      <c r="C2" s="2">
        <v>5</v>
      </c>
      <c r="D2" s="3">
        <v>-3</v>
      </c>
      <c r="E2" s="4">
        <v>4</v>
      </c>
    </row>
    <row r="3" spans="2:12" x14ac:dyDescent="0.25">
      <c r="B3" t="s">
        <v>1</v>
      </c>
      <c r="C3" s="5">
        <v>2</v>
      </c>
      <c r="D3" s="6">
        <v>-4</v>
      </c>
      <c r="E3" s="7">
        <v>-2</v>
      </c>
    </row>
    <row r="4" spans="2:12" ht="15.75" thickBot="1" x14ac:dyDescent="0.3">
      <c r="B4" t="s">
        <v>2</v>
      </c>
      <c r="C4" s="8">
        <v>3</v>
      </c>
      <c r="D4" s="9">
        <v>5</v>
      </c>
      <c r="E4" s="10">
        <v>-7</v>
      </c>
    </row>
    <row r="6" spans="2:12" x14ac:dyDescent="0.25">
      <c r="B6" t="s">
        <v>6</v>
      </c>
      <c r="C6" t="s">
        <v>7</v>
      </c>
      <c r="D6" s="1">
        <f>MDETERM(matA)</f>
        <v>254</v>
      </c>
      <c r="E6" t="s">
        <v>8</v>
      </c>
      <c r="F6">
        <f>C2*D3*E4</f>
        <v>140</v>
      </c>
      <c r="G6">
        <f>D2*E3*C4</f>
        <v>18</v>
      </c>
      <c r="H6">
        <f>C3*D4*E2</f>
        <v>40</v>
      </c>
      <c r="I6">
        <f>-1*C4*D3*E2</f>
        <v>48</v>
      </c>
      <c r="J6">
        <f>-1*C3*D2*E4</f>
        <v>-42</v>
      </c>
      <c r="K6">
        <f>-1*D4*E3*C2</f>
        <v>50</v>
      </c>
      <c r="L6" s="1">
        <f>SUM(F6:K6)</f>
        <v>254</v>
      </c>
    </row>
    <row r="8" spans="2:12" x14ac:dyDescent="0.25">
      <c r="B8" t="s">
        <v>9</v>
      </c>
      <c r="C8" s="13">
        <v>-2</v>
      </c>
      <c r="D8" s="14" t="s">
        <v>11</v>
      </c>
      <c r="E8" s="14" t="s">
        <v>12</v>
      </c>
      <c r="F8" s="14">
        <v>1</v>
      </c>
      <c r="G8" s="15" t="s">
        <v>2</v>
      </c>
      <c r="H8" s="20" t="s">
        <v>8</v>
      </c>
      <c r="I8" s="12"/>
    </row>
    <row r="9" spans="2:12" x14ac:dyDescent="0.25">
      <c r="C9" s="11" t="s">
        <v>10</v>
      </c>
      <c r="D9">
        <f>C8*C3</f>
        <v>-4</v>
      </c>
      <c r="E9">
        <f>C8*D3</f>
        <v>8</v>
      </c>
      <c r="F9">
        <f>C8*E3</f>
        <v>4</v>
      </c>
    </row>
    <row r="10" spans="2:12" x14ac:dyDescent="0.25">
      <c r="C10" t="s">
        <v>13</v>
      </c>
      <c r="D10" s="12">
        <f>$F8*C4</f>
        <v>3</v>
      </c>
      <c r="E10" s="12">
        <f>$F8*D4</f>
        <v>5</v>
      </c>
      <c r="F10" s="12">
        <f>$F8*E4</f>
        <v>-7</v>
      </c>
    </row>
    <row r="13" spans="2:12" x14ac:dyDescent="0.25">
      <c r="D13" s="16" t="s">
        <v>3</v>
      </c>
      <c r="E13" s="16" t="s">
        <v>4</v>
      </c>
      <c r="F13" s="16" t="s">
        <v>5</v>
      </c>
    </row>
    <row r="14" spans="2:12" x14ac:dyDescent="0.25">
      <c r="C14" s="11" t="s">
        <v>10</v>
      </c>
      <c r="D14" s="16">
        <f>вектор1</f>
        <v>-4</v>
      </c>
      <c r="E14" s="16">
        <f>вектор1</f>
        <v>8</v>
      </c>
      <c r="F14" s="16">
        <f>вектор1</f>
        <v>4</v>
      </c>
    </row>
    <row r="15" spans="2:12" x14ac:dyDescent="0.25">
      <c r="C15" t="s">
        <v>13</v>
      </c>
      <c r="D15" s="16">
        <f>вектор2</f>
        <v>3</v>
      </c>
      <c r="E15" s="16">
        <f>вектор2</f>
        <v>5</v>
      </c>
      <c r="F15" s="16">
        <f>вектор2</f>
        <v>-7</v>
      </c>
    </row>
    <row r="18" spans="2:10" x14ac:dyDescent="0.25">
      <c r="C18" s="21" t="s">
        <v>8</v>
      </c>
      <c r="D18" s="16">
        <f>MDETERM(matrI)</f>
        <v>-76</v>
      </c>
      <c r="E18" s="16" t="s">
        <v>3</v>
      </c>
      <c r="F18" s="16">
        <f xml:space="preserve">  D14*F15-D15*F14</f>
        <v>16</v>
      </c>
      <c r="G18" s="16" t="s">
        <v>4</v>
      </c>
      <c r="H18" s="16">
        <f>MDETERM(matrK)</f>
        <v>-44</v>
      </c>
      <c r="I18" s="16" t="s">
        <v>5</v>
      </c>
      <c r="J18" s="23" t="s">
        <v>8</v>
      </c>
    </row>
    <row r="20" spans="2:10" x14ac:dyDescent="0.25">
      <c r="C20" s="22" t="s">
        <v>8</v>
      </c>
      <c r="D20" s="1">
        <f>SQRT(D18*D18+F18*F18+H18*H18)</f>
        <v>89.263654417685586</v>
      </c>
    </row>
    <row r="23" spans="2:10" x14ac:dyDescent="0.25">
      <c r="B23" t="s">
        <v>14</v>
      </c>
      <c r="C23" t="s">
        <v>15</v>
      </c>
      <c r="D23" t="s">
        <v>16</v>
      </c>
      <c r="E23" t="s">
        <v>17</v>
      </c>
      <c r="F23" t="s">
        <v>18</v>
      </c>
    </row>
    <row r="24" spans="2:10" x14ac:dyDescent="0.25">
      <c r="D24">
        <f>C3*C2</f>
        <v>10</v>
      </c>
      <c r="E24">
        <f>D3*D2</f>
        <v>12</v>
      </c>
      <c r="F24">
        <f>E3*E2</f>
        <v>-8</v>
      </c>
      <c r="G24" s="1">
        <f>C2*C3+D3*D2+E3*E2</f>
        <v>14</v>
      </c>
    </row>
    <row r="26" spans="2:10" x14ac:dyDescent="0.25">
      <c r="B26" t="s">
        <v>19</v>
      </c>
      <c r="C26" t="s">
        <v>20</v>
      </c>
      <c r="D26" t="s">
        <v>21</v>
      </c>
    </row>
    <row r="27" spans="2:10" x14ac:dyDescent="0.25">
      <c r="D27" t="s">
        <v>22</v>
      </c>
    </row>
    <row r="28" spans="2:10" x14ac:dyDescent="0.25">
      <c r="D28" t="s">
        <v>23</v>
      </c>
    </row>
    <row r="29" spans="2:10" x14ac:dyDescent="0.25">
      <c r="D29" t="s">
        <v>24</v>
      </c>
    </row>
    <row r="30" spans="2:10" x14ac:dyDescent="0.25">
      <c r="D30" t="s">
        <v>25</v>
      </c>
      <c r="E30" s="1">
        <f>C3*C4+D3*D4+E3*E4</f>
        <v>0</v>
      </c>
    </row>
    <row r="31" spans="2:10" x14ac:dyDescent="0.25">
      <c r="D31" t="s">
        <v>26</v>
      </c>
    </row>
    <row r="33" spans="2:8" x14ac:dyDescent="0.25">
      <c r="B33" t="s">
        <v>27</v>
      </c>
      <c r="C33" s="18">
        <v>1</v>
      </c>
      <c r="D33" s="19" t="s">
        <v>0</v>
      </c>
      <c r="E33" s="17">
        <v>-2</v>
      </c>
      <c r="F33" s="19" t="s">
        <v>1</v>
      </c>
      <c r="G33" s="17">
        <v>6</v>
      </c>
      <c r="H33" s="19" t="s">
        <v>2</v>
      </c>
    </row>
    <row r="35" spans="2:8" x14ac:dyDescent="0.25">
      <c r="C35" t="s">
        <v>28</v>
      </c>
      <c r="D35" s="17">
        <f>$C33*C2</f>
        <v>5</v>
      </c>
      <c r="E35" s="17">
        <f t="shared" ref="E35:G35" si="0">$C33*D2</f>
        <v>-3</v>
      </c>
      <c r="F35" s="17">
        <f t="shared" si="0"/>
        <v>4</v>
      </c>
    </row>
    <row r="36" spans="2:8" x14ac:dyDescent="0.25">
      <c r="C36" s="11" t="s">
        <v>29</v>
      </c>
      <c r="D36" s="17">
        <f>$E33*C3</f>
        <v>-4</v>
      </c>
      <c r="E36" s="17">
        <f t="shared" ref="E36:F36" si="1">$E33*D3</f>
        <v>8</v>
      </c>
      <c r="F36" s="17">
        <f t="shared" si="1"/>
        <v>4</v>
      </c>
    </row>
    <row r="37" spans="2:8" x14ac:dyDescent="0.25">
      <c r="C37" t="s">
        <v>30</v>
      </c>
      <c r="D37" s="17">
        <f>$G33*C4</f>
        <v>18</v>
      </c>
      <c r="E37" s="17">
        <f t="shared" ref="E37:F37" si="2">$G33*D4</f>
        <v>30</v>
      </c>
      <c r="F37" s="17">
        <f t="shared" si="2"/>
        <v>-42</v>
      </c>
    </row>
    <row r="38" spans="2:8" x14ac:dyDescent="0.25">
      <c r="C38" t="s">
        <v>31</v>
      </c>
    </row>
    <row r="39" spans="2:8" x14ac:dyDescent="0.25">
      <c r="C39" t="s">
        <v>32</v>
      </c>
      <c r="D39" s="1">
        <f>MDETERM(Spar)</f>
        <v>-3048.0000000000005</v>
      </c>
      <c r="E39" t="s">
        <v>33</v>
      </c>
    </row>
    <row r="40" spans="2:8" x14ac:dyDescent="0.25">
      <c r="C40" t="s">
        <v>34</v>
      </c>
    </row>
    <row r="41" spans="2:8" x14ac:dyDescent="0.25">
      <c r="C41" t="s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matA</vt:lpstr>
      <vt:lpstr>matrI</vt:lpstr>
      <vt:lpstr>matrJ</vt:lpstr>
      <vt:lpstr>matrK</vt:lpstr>
      <vt:lpstr>Spar</vt:lpstr>
      <vt:lpstr>STR_2</vt:lpstr>
      <vt:lpstr>вектор1</vt:lpstr>
      <vt:lpstr>вектор2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2020-09-23T17:49:20Z</dcterms:modified>
</cp:coreProperties>
</file>