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4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K40" i="1"/>
  <c r="K39" i="1"/>
  <c r="K37" i="1"/>
  <c r="H37" i="1"/>
  <c r="G37" i="1"/>
  <c r="D40" i="1"/>
  <c r="B41" i="1"/>
  <c r="B40" i="1"/>
  <c r="F37" i="1"/>
  <c r="B33" i="1"/>
  <c r="B14" i="1"/>
  <c r="B13" i="1"/>
  <c r="B12" i="1"/>
  <c r="B15" i="1"/>
  <c r="G40" i="1" l="1"/>
  <c r="G41" i="1" s="1"/>
  <c r="B49" i="1"/>
  <c r="D47" i="1"/>
  <c r="C47" i="1"/>
  <c r="B47" i="1"/>
  <c r="D39" i="1"/>
  <c r="C39" i="1"/>
  <c r="B39" i="1"/>
  <c r="D37" i="1"/>
  <c r="C37" i="1"/>
  <c r="B37" i="1"/>
  <c r="B32" i="1"/>
  <c r="B30" i="1"/>
  <c r="B31" i="1"/>
  <c r="C27" i="1"/>
  <c r="D27" i="1"/>
  <c r="B27" i="1"/>
  <c r="C26" i="1"/>
  <c r="D26" i="1"/>
  <c r="B26" i="1"/>
  <c r="C23" i="1"/>
  <c r="D23" i="1"/>
  <c r="B23" i="1"/>
  <c r="D22" i="1"/>
  <c r="C22" i="1"/>
  <c r="B22" i="1"/>
  <c r="C19" i="1"/>
  <c r="D19" i="1"/>
  <c r="B19" i="1"/>
  <c r="C18" i="1"/>
  <c r="D18" i="1"/>
  <c r="B18" i="1"/>
  <c r="C8" i="1"/>
  <c r="D8" i="1"/>
  <c r="B8" i="1"/>
  <c r="C7" i="1"/>
  <c r="D7" i="1"/>
  <c r="B7" i="1"/>
</calcChain>
</file>

<file path=xl/sharedStrings.xml><?xml version="1.0" encoding="utf-8"?>
<sst xmlns="http://schemas.openxmlformats.org/spreadsheetml/2006/main" count="47" uniqueCount="33">
  <si>
    <t>x</t>
  </si>
  <si>
    <t>y</t>
  </si>
  <si>
    <t>z</t>
  </si>
  <si>
    <t>A</t>
  </si>
  <si>
    <t>B</t>
  </si>
  <si>
    <t>C</t>
  </si>
  <si>
    <t>D</t>
  </si>
  <si>
    <t>плоскость ABC:</t>
  </si>
  <si>
    <t>A=</t>
  </si>
  <si>
    <t>B=</t>
  </si>
  <si>
    <t>C=</t>
  </si>
  <si>
    <t>D=</t>
  </si>
  <si>
    <t>a1=</t>
  </si>
  <si>
    <t>a2=</t>
  </si>
  <si>
    <t>прямая AB:</t>
  </si>
  <si>
    <t>a=</t>
  </si>
  <si>
    <t>M0</t>
  </si>
  <si>
    <t>прямая DM:</t>
  </si>
  <si>
    <t>прямая CN:</t>
  </si>
  <si>
    <t>плоскость через D и ||AB:</t>
  </si>
  <si>
    <t>sin(AD, ABC):</t>
  </si>
  <si>
    <t>AD:</t>
  </si>
  <si>
    <t>ABC:</t>
  </si>
  <si>
    <t>n=</t>
  </si>
  <si>
    <r>
      <t xml:space="preserve">cos </t>
    </r>
    <r>
      <rPr>
        <sz val="11"/>
        <color theme="1"/>
        <rFont val="Calibri"/>
        <family val="2"/>
        <charset val="204"/>
      </rPr>
      <t>α</t>
    </r>
  </si>
  <si>
    <t>α =</t>
  </si>
  <si>
    <t>cos(Oxy,ABC)</t>
  </si>
  <si>
    <t>Oxy:</t>
  </si>
  <si>
    <t>sin α</t>
  </si>
  <si>
    <t>|a|=</t>
  </si>
  <si>
    <t>|n|=</t>
  </si>
  <si>
    <t xml:space="preserve">|c| = </t>
  </si>
  <si>
    <t xml:space="preserve">sin α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</si>
</sst>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20" workbookViewId="0">
      <selection activeCell="B48" sqref="B48"/>
    </sheetView>
  </sheetViews>
  <sheetFormatPr defaultRowHeight="15" x14ac:dyDescent="0.25"/>
  <cols>
    <col min="1" max="1" width="14.8554687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6</v>
      </c>
      <c r="C2">
        <v>8</v>
      </c>
      <c r="D2">
        <v>2</v>
      </c>
    </row>
    <row r="3" spans="1:4" x14ac:dyDescent="0.25">
      <c r="A3" t="s">
        <v>4</v>
      </c>
      <c r="B3">
        <v>5</v>
      </c>
      <c r="C3">
        <v>4</v>
      </c>
      <c r="D3">
        <v>7</v>
      </c>
    </row>
    <row r="4" spans="1:4" x14ac:dyDescent="0.25">
      <c r="A4" t="s">
        <v>5</v>
      </c>
      <c r="B4">
        <v>2</v>
      </c>
      <c r="C4">
        <v>4</v>
      </c>
      <c r="D4">
        <v>7</v>
      </c>
    </row>
    <row r="5" spans="1:4" x14ac:dyDescent="0.25">
      <c r="A5" t="s">
        <v>6</v>
      </c>
      <c r="B5">
        <v>7</v>
      </c>
      <c r="C5">
        <v>3</v>
      </c>
      <c r="D5">
        <v>7</v>
      </c>
    </row>
    <row r="7" spans="1:4" x14ac:dyDescent="0.25">
      <c r="A7" t="s">
        <v>12</v>
      </c>
      <c r="B7">
        <f>B3-B2</f>
        <v>-1</v>
      </c>
      <c r="C7">
        <f t="shared" ref="C7:D7" si="0">C3-C2</f>
        <v>-4</v>
      </c>
      <c r="D7">
        <f t="shared" si="0"/>
        <v>5</v>
      </c>
    </row>
    <row r="8" spans="1:4" x14ac:dyDescent="0.25">
      <c r="A8" t="s">
        <v>13</v>
      </c>
      <c r="B8">
        <f>B4-B2</f>
        <v>-4</v>
      </c>
      <c r="C8">
        <f t="shared" ref="C8:D8" si="1">C4-C2</f>
        <v>-4</v>
      </c>
      <c r="D8">
        <f t="shared" si="1"/>
        <v>5</v>
      </c>
    </row>
    <row r="11" spans="1:4" x14ac:dyDescent="0.25">
      <c r="A11" t="s">
        <v>7</v>
      </c>
    </row>
    <row r="12" spans="1:4" x14ac:dyDescent="0.25">
      <c r="A12" t="s">
        <v>8</v>
      </c>
      <c r="B12" s="1">
        <f>C7*D8-C8*D7</f>
        <v>0</v>
      </c>
    </row>
    <row r="13" spans="1:4" x14ac:dyDescent="0.25">
      <c r="A13" t="s">
        <v>9</v>
      </c>
      <c r="B13" s="1">
        <f>-(B7*D8-B8*D7)</f>
        <v>-15</v>
      </c>
    </row>
    <row r="14" spans="1:4" x14ac:dyDescent="0.25">
      <c r="A14" t="s">
        <v>10</v>
      </c>
      <c r="B14" s="1">
        <f>B7*C8-B8*C7</f>
        <v>-12</v>
      </c>
    </row>
    <row r="15" spans="1:4" x14ac:dyDescent="0.25">
      <c r="A15" t="s">
        <v>11</v>
      </c>
      <c r="B15" s="1">
        <f>-B2*B12-C2*B13-D2*B14</f>
        <v>144</v>
      </c>
    </row>
    <row r="17" spans="1:4" x14ac:dyDescent="0.25">
      <c r="A17" t="s">
        <v>14</v>
      </c>
    </row>
    <row r="18" spans="1:4" x14ac:dyDescent="0.25">
      <c r="A18" t="s">
        <v>15</v>
      </c>
      <c r="B18" s="1">
        <f>B3-B2</f>
        <v>-1</v>
      </c>
      <c r="C18" s="1">
        <f t="shared" ref="C18:D18" si="2">C3-C2</f>
        <v>-4</v>
      </c>
      <c r="D18" s="1">
        <f t="shared" si="2"/>
        <v>5</v>
      </c>
    </row>
    <row r="19" spans="1:4" x14ac:dyDescent="0.25">
      <c r="A19" t="s">
        <v>16</v>
      </c>
      <c r="B19" s="1">
        <f>B2</f>
        <v>6</v>
      </c>
      <c r="C19" s="1">
        <f t="shared" ref="C19:D19" si="3">C2</f>
        <v>8</v>
      </c>
      <c r="D19" s="1">
        <f t="shared" si="3"/>
        <v>2</v>
      </c>
    </row>
    <row r="21" spans="1:4" x14ac:dyDescent="0.25">
      <c r="A21" t="s">
        <v>17</v>
      </c>
    </row>
    <row r="22" spans="1:4" x14ac:dyDescent="0.25">
      <c r="A22" t="s">
        <v>15</v>
      </c>
      <c r="B22" s="1">
        <f>B12</f>
        <v>0</v>
      </c>
      <c r="C22" s="1">
        <f>B13</f>
        <v>-15</v>
      </c>
      <c r="D22" s="1">
        <f>B14</f>
        <v>-12</v>
      </c>
    </row>
    <row r="23" spans="1:4" x14ac:dyDescent="0.25">
      <c r="A23" t="s">
        <v>16</v>
      </c>
      <c r="B23" s="1">
        <f>B5</f>
        <v>7</v>
      </c>
      <c r="C23" s="1">
        <f t="shared" ref="C23:D23" si="4">C5</f>
        <v>3</v>
      </c>
      <c r="D23" s="1">
        <f t="shared" si="4"/>
        <v>7</v>
      </c>
    </row>
    <row r="25" spans="1:4" x14ac:dyDescent="0.25">
      <c r="A25" t="s">
        <v>18</v>
      </c>
    </row>
    <row r="26" spans="1:4" x14ac:dyDescent="0.25">
      <c r="A26" t="s">
        <v>15</v>
      </c>
      <c r="B26" s="1">
        <f>B18</f>
        <v>-1</v>
      </c>
      <c r="C26" s="1">
        <f t="shared" ref="C26:D26" si="5">C18</f>
        <v>-4</v>
      </c>
      <c r="D26" s="1">
        <f t="shared" si="5"/>
        <v>5</v>
      </c>
    </row>
    <row r="27" spans="1:4" x14ac:dyDescent="0.25">
      <c r="A27" t="s">
        <v>16</v>
      </c>
      <c r="B27" s="1">
        <f>B4</f>
        <v>2</v>
      </c>
      <c r="C27" s="1">
        <f t="shared" ref="C27:D27" si="6">C4</f>
        <v>4</v>
      </c>
      <c r="D27" s="1">
        <f t="shared" si="6"/>
        <v>7</v>
      </c>
    </row>
    <row r="29" spans="1:4" ht="33" customHeight="1" x14ac:dyDescent="0.25">
      <c r="A29" s="2" t="s">
        <v>19</v>
      </c>
    </row>
    <row r="30" spans="1:4" x14ac:dyDescent="0.25">
      <c r="A30" t="s">
        <v>8</v>
      </c>
      <c r="B30" s="1">
        <f>B18</f>
        <v>-1</v>
      </c>
    </row>
    <row r="31" spans="1:4" x14ac:dyDescent="0.25">
      <c r="A31" t="s">
        <v>9</v>
      </c>
      <c r="B31" s="1">
        <f>C18</f>
        <v>-4</v>
      </c>
    </row>
    <row r="32" spans="1:4" x14ac:dyDescent="0.25">
      <c r="A32" t="s">
        <v>10</v>
      </c>
      <c r="B32" s="1">
        <f>D18</f>
        <v>5</v>
      </c>
    </row>
    <row r="33" spans="1:11" x14ac:dyDescent="0.25">
      <c r="A33" t="s">
        <v>11</v>
      </c>
      <c r="B33" s="1">
        <f>-B5*B30-C5*B31-D5*B32</f>
        <v>-16</v>
      </c>
    </row>
    <row r="35" spans="1:11" x14ac:dyDescent="0.25">
      <c r="A35" t="s">
        <v>20</v>
      </c>
    </row>
    <row r="36" spans="1:11" x14ac:dyDescent="0.25">
      <c r="A36" t="s">
        <v>21</v>
      </c>
    </row>
    <row r="37" spans="1:11" x14ac:dyDescent="0.25">
      <c r="A37" t="s">
        <v>15</v>
      </c>
      <c r="B37">
        <f>B5-B2</f>
        <v>1</v>
      </c>
      <c r="C37">
        <f>C5-C2</f>
        <v>-5</v>
      </c>
      <c r="D37">
        <f>D5-D2</f>
        <v>5</v>
      </c>
      <c r="F37">
        <f>C37*D39-C39*D37</f>
        <v>135</v>
      </c>
      <c r="G37">
        <f>B37*D39</f>
        <v>-12</v>
      </c>
      <c r="H37">
        <f>B37*C39</f>
        <v>-15</v>
      </c>
      <c r="J37" t="s">
        <v>29</v>
      </c>
      <c r="K37">
        <f>SQRT(B37*B37+C37*C37+D37*D37)</f>
        <v>7.1414284285428504</v>
      </c>
    </row>
    <row r="38" spans="1:11" x14ac:dyDescent="0.25">
      <c r="A38" t="s">
        <v>22</v>
      </c>
    </row>
    <row r="39" spans="1:11" x14ac:dyDescent="0.25">
      <c r="A39" t="s">
        <v>23</v>
      </c>
      <c r="B39">
        <f>B12</f>
        <v>0</v>
      </c>
      <c r="C39">
        <f>B13</f>
        <v>-15</v>
      </c>
      <c r="D39">
        <f>B14</f>
        <v>-12</v>
      </c>
      <c r="J39" t="s">
        <v>30</v>
      </c>
      <c r="K39">
        <f>SQRT(B39*B39+C39*C39+D39*D39)</f>
        <v>19.209372712298546</v>
      </c>
    </row>
    <row r="40" spans="1:11" x14ac:dyDescent="0.25">
      <c r="A40" t="s">
        <v>24</v>
      </c>
      <c r="B40" s="1">
        <f>(B37*B39+C37*C39+D37*D39)/(SQRT(B37*B37+C37*C37+D37*D37)*SQRT(B39*B39+C39*C39+D39*D39))</f>
        <v>0.10934350421017384</v>
      </c>
      <c r="C40" t="s">
        <v>28</v>
      </c>
      <c r="D40">
        <f>SQRT(1-B40*B40)</f>
        <v>0.99400402317447367</v>
      </c>
      <c r="F40" t="s">
        <v>32</v>
      </c>
      <c r="G40">
        <f>K40/(K37*K39)</f>
        <v>0.99400402317447378</v>
      </c>
      <c r="J40" t="s">
        <v>31</v>
      </c>
      <c r="K40">
        <f>SQRT(F37*F37+G37*G37+H37*H37)</f>
        <v>136.35981812836215</v>
      </c>
    </row>
    <row r="41" spans="1:11" x14ac:dyDescent="0.25">
      <c r="A41" t="s">
        <v>25</v>
      </c>
      <c r="B41">
        <f>ACOS(B40)/PI()*180</f>
        <v>83.722527141907293</v>
      </c>
      <c r="G41">
        <f>D40-G40</f>
        <v>0</v>
      </c>
    </row>
    <row r="43" spans="1:11" x14ac:dyDescent="0.25">
      <c r="A43" t="s">
        <v>26</v>
      </c>
    </row>
    <row r="44" spans="1:11" x14ac:dyDescent="0.25">
      <c r="A44" t="s">
        <v>27</v>
      </c>
    </row>
    <row r="45" spans="1:11" x14ac:dyDescent="0.25">
      <c r="A45" t="s">
        <v>15</v>
      </c>
      <c r="B45">
        <v>0</v>
      </c>
      <c r="C45">
        <v>0</v>
      </c>
      <c r="D45">
        <v>1</v>
      </c>
    </row>
    <row r="46" spans="1:11" x14ac:dyDescent="0.25">
      <c r="A46" t="s">
        <v>22</v>
      </c>
    </row>
    <row r="47" spans="1:11" x14ac:dyDescent="0.25">
      <c r="A47" t="s">
        <v>23</v>
      </c>
      <c r="B47">
        <f>B39</f>
        <v>0</v>
      </c>
      <c r="C47">
        <f t="shared" ref="C47" si="7">C39</f>
        <v>-15</v>
      </c>
      <c r="D47">
        <f>D39</f>
        <v>-12</v>
      </c>
    </row>
    <row r="48" spans="1:11" x14ac:dyDescent="0.25">
      <c r="A48" t="s">
        <v>24</v>
      </c>
      <c r="B48" s="1">
        <f>(B45*C47+C45*B47+D45*D47)/(SQRT(B45*B45+C45*C45+D45*D45)*SQRT(B47*B47+C47*C47+D47*D47))</f>
        <v>-0.62469504755442429</v>
      </c>
    </row>
    <row r="49" spans="1:2" x14ac:dyDescent="0.25">
      <c r="A49" t="s">
        <v>25</v>
      </c>
      <c r="B49">
        <f>ACOS(B48)</f>
        <v>2.2455372690184494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2020-12-16T22:46:47Z</dcterms:modified>
</cp:coreProperties>
</file>