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ax">Лист1!$C$12</definedName>
    <definedName name="ay">Лист1!$D$12</definedName>
    <definedName name="mx">Лист1!$C$11</definedName>
    <definedName name="my">Лист1!$D$11</definedName>
    <definedName name="p1x">Лист1!$C$2</definedName>
    <definedName name="p1y">Лист1!$D$2</definedName>
    <definedName name="p2x">Лист1!$C$3</definedName>
    <definedName name="p2y">Лист1!$D$3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  <c r="C24" i="1"/>
  <c r="C23" i="1"/>
  <c r="C22" i="1"/>
  <c r="C16" i="1"/>
  <c r="C15" i="1" l="1"/>
  <c r="C14" i="1"/>
  <c r="F12" i="1" s="1"/>
  <c r="F13" i="1" s="1"/>
  <c r="D5" i="1"/>
  <c r="C5" i="1"/>
  <c r="C7" i="1" l="1"/>
  <c r="F5" i="1" s="1"/>
  <c r="F6" i="1" s="1"/>
  <c r="C6" i="1"/>
  <c r="C8" i="1"/>
  <c r="H5" i="1" s="1"/>
  <c r="H6" i="1" s="1"/>
  <c r="D6" i="1"/>
  <c r="J12" i="1"/>
  <c r="J13" i="1" s="1"/>
  <c r="H12" i="1"/>
  <c r="H13" i="1" s="1"/>
  <c r="C9" i="1"/>
  <c r="J5" i="1" s="1"/>
  <c r="J6" i="1" s="1"/>
</calcChain>
</file>

<file path=xl/sharedStrings.xml><?xml version="1.0" encoding="utf-8"?>
<sst xmlns="http://schemas.openxmlformats.org/spreadsheetml/2006/main" count="41" uniqueCount="23">
  <si>
    <t>P1</t>
  </si>
  <si>
    <t>P2</t>
  </si>
  <si>
    <t xml:space="preserve">a = </t>
  </si>
  <si>
    <t>A=</t>
  </si>
  <si>
    <t>B=</t>
  </si>
  <si>
    <t>C=</t>
  </si>
  <si>
    <t>уравнение:</t>
  </si>
  <si>
    <t>х</t>
  </si>
  <si>
    <t>у</t>
  </si>
  <si>
    <t>=0</t>
  </si>
  <si>
    <t>1) по двум точкам</t>
  </si>
  <si>
    <t>2) по точке и направояющему вектору</t>
  </si>
  <si>
    <t>M</t>
  </si>
  <si>
    <t>a=</t>
  </si>
  <si>
    <t>x</t>
  </si>
  <si>
    <t>y</t>
  </si>
  <si>
    <t xml:space="preserve">n= </t>
  </si>
  <si>
    <t>P3</t>
  </si>
  <si>
    <t>S1</t>
  </si>
  <si>
    <t>C( l( P1 ) )</t>
  </si>
  <si>
    <t>C( l( P2 ) )</t>
  </si>
  <si>
    <t>C( l( P3 ) )</t>
  </si>
  <si>
    <t>пересечение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</si>
</sst>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quotePrefix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quotePrefix="1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6" sqref="D26"/>
    </sheetView>
  </sheetViews>
  <sheetFormatPr defaultRowHeight="15" x14ac:dyDescent="0.25"/>
  <cols>
    <col min="1" max="1" width="17.5703125" bestFit="1" customWidth="1"/>
    <col min="5" max="5" width="11.42578125" bestFit="1" customWidth="1"/>
    <col min="6" max="6" width="4.7109375" bestFit="1" customWidth="1"/>
    <col min="7" max="7" width="2" bestFit="1" customWidth="1"/>
    <col min="8" max="8" width="4.7109375" bestFit="1" customWidth="1"/>
    <col min="9" max="9" width="2" bestFit="1" customWidth="1"/>
    <col min="10" max="10" width="7.7109375" bestFit="1" customWidth="1"/>
  </cols>
  <sheetData>
    <row r="1" spans="1:11" x14ac:dyDescent="0.25">
      <c r="A1" t="s">
        <v>10</v>
      </c>
      <c r="C1" t="s">
        <v>14</v>
      </c>
      <c r="D1" t="s">
        <v>15</v>
      </c>
    </row>
    <row r="2" spans="1:11" x14ac:dyDescent="0.25">
      <c r="B2" t="s">
        <v>0</v>
      </c>
      <c r="C2">
        <v>600</v>
      </c>
      <c r="D2">
        <v>145</v>
      </c>
    </row>
    <row r="3" spans="1:11" x14ac:dyDescent="0.25">
      <c r="B3" t="s">
        <v>1</v>
      </c>
      <c r="C3">
        <v>400</v>
      </c>
      <c r="D3">
        <v>480</v>
      </c>
    </row>
    <row r="4" spans="1:11" ht="15.75" thickBot="1" x14ac:dyDescent="0.3"/>
    <row r="5" spans="1:11" x14ac:dyDescent="0.25">
      <c r="B5" t="s">
        <v>2</v>
      </c>
      <c r="C5">
        <f>p2x-p1x</f>
        <v>-200</v>
      </c>
      <c r="D5">
        <f>p2y-p1y</f>
        <v>335</v>
      </c>
      <c r="E5" t="s">
        <v>6</v>
      </c>
      <c r="F5" s="1">
        <f>C7</f>
        <v>335</v>
      </c>
      <c r="G5" s="2" t="s">
        <v>7</v>
      </c>
      <c r="H5" s="2">
        <f>C8</f>
        <v>200</v>
      </c>
      <c r="I5" s="2" t="s">
        <v>8</v>
      </c>
      <c r="J5" s="2">
        <f>C9</f>
        <v>-230000</v>
      </c>
      <c r="K5" s="3" t="s">
        <v>9</v>
      </c>
    </row>
    <row r="6" spans="1:11" ht="15.75" thickBot="1" x14ac:dyDescent="0.3">
      <c r="B6" t="s">
        <v>16</v>
      </c>
      <c r="C6">
        <f>D5</f>
        <v>335</v>
      </c>
      <c r="D6">
        <f>-C5</f>
        <v>200</v>
      </c>
      <c r="F6" s="4">
        <f>-F5</f>
        <v>-335</v>
      </c>
      <c r="G6" s="5" t="s">
        <v>7</v>
      </c>
      <c r="H6" s="5">
        <f>-H5</f>
        <v>-200</v>
      </c>
      <c r="I6" s="5" t="s">
        <v>8</v>
      </c>
      <c r="J6" s="5">
        <f>-J5</f>
        <v>230000</v>
      </c>
      <c r="K6" s="6" t="s">
        <v>9</v>
      </c>
    </row>
    <row r="7" spans="1:11" x14ac:dyDescent="0.25">
      <c r="B7" t="s">
        <v>3</v>
      </c>
      <c r="C7">
        <f>D5</f>
        <v>335</v>
      </c>
    </row>
    <row r="8" spans="1:11" x14ac:dyDescent="0.25">
      <c r="B8" t="s">
        <v>4</v>
      </c>
      <c r="C8">
        <f>-C5</f>
        <v>200</v>
      </c>
    </row>
    <row r="9" spans="1:11" x14ac:dyDescent="0.25">
      <c r="B9" t="s">
        <v>5</v>
      </c>
      <c r="C9">
        <f>-C7*p1x-C8*p1y</f>
        <v>-230000</v>
      </c>
    </row>
    <row r="10" spans="1:11" ht="45" x14ac:dyDescent="0.25">
      <c r="A10" s="7" t="s">
        <v>11</v>
      </c>
      <c r="C10" t="s">
        <v>14</v>
      </c>
      <c r="D10" t="s">
        <v>15</v>
      </c>
    </row>
    <row r="11" spans="1:11" ht="15.75" thickBot="1" x14ac:dyDescent="0.3">
      <c r="B11" t="s">
        <v>12</v>
      </c>
      <c r="C11">
        <v>200</v>
      </c>
      <c r="D11">
        <v>110</v>
      </c>
    </row>
    <row r="12" spans="1:11" x14ac:dyDescent="0.25">
      <c r="B12" t="s">
        <v>13</v>
      </c>
      <c r="C12">
        <v>335</v>
      </c>
      <c r="D12">
        <v>200</v>
      </c>
      <c r="E12" t="s">
        <v>6</v>
      </c>
      <c r="F12" s="1">
        <f>C14</f>
        <v>200</v>
      </c>
      <c r="G12" s="2" t="s">
        <v>7</v>
      </c>
      <c r="H12" s="2">
        <f>C15</f>
        <v>-335</v>
      </c>
      <c r="I12" s="2" t="s">
        <v>8</v>
      </c>
      <c r="J12" s="2">
        <f>C16</f>
        <v>-3150</v>
      </c>
      <c r="K12" s="3" t="s">
        <v>9</v>
      </c>
    </row>
    <row r="13" spans="1:11" ht="15.75" thickBot="1" x14ac:dyDescent="0.3">
      <c r="B13" t="s">
        <v>16</v>
      </c>
      <c r="C13">
        <v>200</v>
      </c>
      <c r="D13">
        <v>-335</v>
      </c>
      <c r="F13" s="4">
        <f>-F12</f>
        <v>-200</v>
      </c>
      <c r="G13" s="5" t="s">
        <v>7</v>
      </c>
      <c r="H13" s="5">
        <f>-H12</f>
        <v>335</v>
      </c>
      <c r="I13" s="5" t="s">
        <v>8</v>
      </c>
      <c r="J13" s="5">
        <f>-J12</f>
        <v>3150</v>
      </c>
      <c r="K13" s="6" t="s">
        <v>9</v>
      </c>
    </row>
    <row r="14" spans="1:11" x14ac:dyDescent="0.25">
      <c r="B14" t="s">
        <v>3</v>
      </c>
      <c r="C14">
        <f>ay</f>
        <v>200</v>
      </c>
    </row>
    <row r="15" spans="1:11" x14ac:dyDescent="0.25">
      <c r="B15" t="s">
        <v>4</v>
      </c>
      <c r="C15">
        <f>-ax</f>
        <v>-335</v>
      </c>
    </row>
    <row r="16" spans="1:11" x14ac:dyDescent="0.25">
      <c r="B16" t="s">
        <v>5</v>
      </c>
      <c r="C16">
        <f>-C14* mx-C15*my</f>
        <v>-3150</v>
      </c>
    </row>
    <row r="18" spans="1:4" x14ac:dyDescent="0.25">
      <c r="B18" t="s">
        <v>0</v>
      </c>
      <c r="C18">
        <v>200</v>
      </c>
      <c r="D18">
        <v>110</v>
      </c>
    </row>
    <row r="19" spans="1:4" x14ac:dyDescent="0.25">
      <c r="B19" t="s">
        <v>1</v>
      </c>
      <c r="C19">
        <v>300</v>
      </c>
      <c r="D19">
        <v>250</v>
      </c>
    </row>
    <row r="20" spans="1:4" x14ac:dyDescent="0.25">
      <c r="B20" t="s">
        <v>17</v>
      </c>
      <c r="C20">
        <v>120</v>
      </c>
      <c r="D20">
        <v>300</v>
      </c>
    </row>
    <row r="22" spans="1:4" x14ac:dyDescent="0.25">
      <c r="B22" t="s">
        <v>19</v>
      </c>
      <c r="C22">
        <f>ay*C18 - ax*D18</f>
        <v>3150</v>
      </c>
    </row>
    <row r="23" spans="1:4" x14ac:dyDescent="0.25">
      <c r="B23" t="s">
        <v>21</v>
      </c>
      <c r="C23">
        <f>ay*C19 - ax*D19</f>
        <v>-23750</v>
      </c>
    </row>
    <row r="24" spans="1:4" x14ac:dyDescent="0.25">
      <c r="B24" t="s">
        <v>20</v>
      </c>
      <c r="C24">
        <f>ay*C20 - ax*D20</f>
        <v>-76500</v>
      </c>
    </row>
    <row r="26" spans="1:4" x14ac:dyDescent="0.25">
      <c r="A26" t="s">
        <v>22</v>
      </c>
      <c r="B26" t="s">
        <v>18</v>
      </c>
      <c r="C26">
        <f>(-C7*C9+C8*C22)/(C7*C7+C8*C8)</f>
        <v>510.29725734931844</v>
      </c>
      <c r="D26">
        <f>(-C9-C7*C26)/C8</f>
        <v>295.25209393989167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ax</vt:lpstr>
      <vt:lpstr>ay</vt:lpstr>
      <vt:lpstr>mx</vt:lpstr>
      <vt:lpstr>my</vt:lpstr>
      <vt:lpstr>p1x</vt:lpstr>
      <vt:lpstr>p1y</vt:lpstr>
      <vt:lpstr>p2x</vt:lpstr>
      <vt:lpstr>p2y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2020-10-27T22:16:21Z</dcterms:modified>
</cp:coreProperties>
</file>