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90" windowWidth="28755" windowHeight="12585"/>
  </bookViews>
  <sheets>
    <sheet name="Лист1" sheetId="1" r:id="rId1"/>
    <sheet name="Лист2" sheetId="2" r:id="rId2"/>
  </sheets>
  <definedNames>
    <definedName name="a">Лист2!$B$3</definedName>
    <definedName name="b">Лист2!$B$2</definedName>
    <definedName name="f">Лист2!$B$6</definedName>
    <definedName name="w">Лист2!$B$4</definedName>
    <definedName name="x">Лист2!$B$1</definedName>
    <definedName name="А10">Лист1!$A$10</definedName>
    <definedName name="А9">Лист1!$A$9</definedName>
    <definedName name="выдано">Лист1!$D$5:$D$7</definedName>
    <definedName name="итого">Лист1!$C$12</definedName>
    <definedName name="итого1">Лист1!$D$12</definedName>
    <definedName name="Мрот">Лист1!$B$9</definedName>
    <definedName name="Налог">Лист1!$B$10</definedName>
    <definedName name="начислено">Лист1!$B$5:$B$7</definedName>
    <definedName name="удержано">Лист1!$C$5:$C$7</definedName>
    <definedName name="Ф10">Лист1!$A$10</definedName>
  </definedNames>
  <calcPr calcId="152511"/>
</workbook>
</file>

<file path=xl/calcChain.xml><?xml version="1.0" encoding="utf-8"?>
<calcChain xmlns="http://schemas.openxmlformats.org/spreadsheetml/2006/main">
  <c r="C5" i="1" l="1"/>
  <c r="D5" i="1" s="1"/>
  <c r="D6" i="1" l="1"/>
  <c r="D7" i="1"/>
  <c r="C6" i="1"/>
  <c r="C7" i="1"/>
  <c r="C12" i="1"/>
  <c r="C6" i="2"/>
  <c r="C4" i="2"/>
  <c r="B6" i="2"/>
  <c r="B4" i="2"/>
  <c r="C13" i="1" l="1"/>
  <c r="D13" i="1" l="1"/>
  <c r="D12" i="1"/>
</calcChain>
</file>

<file path=xl/sharedStrings.xml><?xml version="1.0" encoding="utf-8"?>
<sst xmlns="http://schemas.openxmlformats.org/spreadsheetml/2006/main" count="17" uniqueCount="17">
  <si>
    <t>ведомость</t>
  </si>
  <si>
    <t>фамилия</t>
  </si>
  <si>
    <t>иванов</t>
  </si>
  <si>
    <t>петров</t>
  </si>
  <si>
    <t>сидоров</t>
  </si>
  <si>
    <t>МРОТ</t>
  </si>
  <si>
    <t>Налог</t>
  </si>
  <si>
    <t>Итого</t>
  </si>
  <si>
    <t>В среднем</t>
  </si>
  <si>
    <t>выдано</t>
  </si>
  <si>
    <t>удержано</t>
  </si>
  <si>
    <t>начислено</t>
  </si>
  <si>
    <t>b=</t>
  </si>
  <si>
    <t>x=</t>
  </si>
  <si>
    <t>a=</t>
  </si>
  <si>
    <t>w=</t>
  </si>
  <si>
    <t>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</si>
</sst>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1821741032370952E-2"/>
          <c:y val="6.0659813356663747E-2"/>
          <c:w val="0.67999912510936134"/>
          <c:h val="0.83261956838728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начислено</c:v>
                </c:pt>
              </c:strCache>
            </c:strRef>
          </c:tx>
          <c:invertIfNegative val="0"/>
          <c:cat>
            <c:strRef>
              <c:f>Лист1!$A$5:$A$7</c:f>
              <c:strCache>
                <c:ptCount val="3"/>
                <c:pt idx="0">
                  <c:v>иванов</c:v>
                </c:pt>
                <c:pt idx="1">
                  <c:v>петров</c:v>
                </c:pt>
                <c:pt idx="2">
                  <c:v>сидоров</c:v>
                </c:pt>
              </c:strCache>
            </c:strRef>
          </c:cat>
          <c:val>
            <c:numRef>
              <c:f>Лист1!$B$5:$B$7</c:f>
              <c:numCache>
                <c:formatCode>General</c:formatCode>
                <c:ptCount val="3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</c:numCache>
            </c:numRef>
          </c:val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удержано</c:v>
                </c:pt>
              </c:strCache>
            </c:strRef>
          </c:tx>
          <c:invertIfNegative val="0"/>
          <c:cat>
            <c:strRef>
              <c:f>Лист1!$A$5:$A$7</c:f>
              <c:strCache>
                <c:ptCount val="3"/>
                <c:pt idx="0">
                  <c:v>иванов</c:v>
                </c:pt>
                <c:pt idx="1">
                  <c:v>петров</c:v>
                </c:pt>
                <c:pt idx="2">
                  <c:v>сидоров</c:v>
                </c:pt>
              </c:strCache>
            </c:strRef>
          </c:cat>
          <c:val>
            <c:numRef>
              <c:f>Лист1!$C$5:$C$7</c:f>
              <c:numCache>
                <c:formatCode>General</c:formatCode>
                <c:ptCount val="3"/>
                <c:pt idx="0">
                  <c:v>286</c:v>
                </c:pt>
                <c:pt idx="1">
                  <c:v>221</c:v>
                </c:pt>
                <c:pt idx="2">
                  <c:v>156</c:v>
                </c:pt>
              </c:numCache>
            </c:numRef>
          </c:val>
        </c:ser>
        <c:ser>
          <c:idx val="2"/>
          <c:order val="2"/>
          <c:tx>
            <c:strRef>
              <c:f>Лист1!$D$3</c:f>
              <c:strCache>
                <c:ptCount val="1"/>
                <c:pt idx="0">
                  <c:v>выдано</c:v>
                </c:pt>
              </c:strCache>
            </c:strRef>
          </c:tx>
          <c:invertIfNegative val="0"/>
          <c:cat>
            <c:strRef>
              <c:f>Лист1!$A$5:$A$7</c:f>
              <c:strCache>
                <c:ptCount val="3"/>
                <c:pt idx="0">
                  <c:v>иванов</c:v>
                </c:pt>
                <c:pt idx="1">
                  <c:v>петров</c:v>
                </c:pt>
                <c:pt idx="2">
                  <c:v>сидоров</c:v>
                </c:pt>
              </c:strCache>
            </c:strRef>
          </c:cat>
          <c:val>
            <c:numRef>
              <c:f>Лист1!$D$5:$D$7</c:f>
              <c:numCache>
                <c:formatCode>General</c:formatCode>
                <c:ptCount val="3"/>
                <c:pt idx="0">
                  <c:v>2714</c:v>
                </c:pt>
                <c:pt idx="1">
                  <c:v>2279</c:v>
                </c:pt>
                <c:pt idx="2">
                  <c:v>1844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985752"/>
        <c:axId val="169988104"/>
        <c:axId val="0"/>
      </c:bar3DChart>
      <c:catAx>
        <c:axId val="16998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988104"/>
        <c:crosses val="autoZero"/>
        <c:auto val="1"/>
        <c:lblAlgn val="ctr"/>
        <c:lblOffset val="100"/>
        <c:noMultiLvlLbl val="0"/>
      </c:catAx>
      <c:valAx>
        <c:axId val="16998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8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2</xdr:row>
      <xdr:rowOff>133350</xdr:rowOff>
    </xdr:from>
    <xdr:to>
      <xdr:col>18</xdr:col>
      <xdr:colOff>590550</xdr:colOff>
      <xdr:row>17</xdr:row>
      <xdr:rowOff>19050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F17" sqref="F17"/>
    </sheetView>
  </sheetViews>
  <sheetFormatPr defaultRowHeight="15" x14ac:dyDescent="0.25"/>
  <cols>
    <col min="1" max="1" width="12" customWidth="1"/>
    <col min="2" max="2" width="13" customWidth="1"/>
    <col min="3" max="3" width="11.7109375" customWidth="1"/>
  </cols>
  <sheetData>
    <row r="1" spans="1:4" x14ac:dyDescent="0.25">
      <c r="A1" t="s">
        <v>0</v>
      </c>
    </row>
    <row r="3" spans="1:4" x14ac:dyDescent="0.25">
      <c r="A3" t="s">
        <v>1</v>
      </c>
      <c r="B3" t="s">
        <v>11</v>
      </c>
      <c r="C3" t="s">
        <v>10</v>
      </c>
      <c r="D3" t="s">
        <v>9</v>
      </c>
    </row>
    <row r="5" spans="1:4" x14ac:dyDescent="0.25">
      <c r="A5" s="7" t="s">
        <v>2</v>
      </c>
      <c r="B5" s="7">
        <v>3000</v>
      </c>
      <c r="C5" s="7">
        <f>(начислено-Мрот)*Налог</f>
        <v>286</v>
      </c>
      <c r="D5" s="7">
        <f>начислено-удержано</f>
        <v>2714</v>
      </c>
    </row>
    <row r="6" spans="1:4" x14ac:dyDescent="0.25">
      <c r="A6" s="7" t="s">
        <v>3</v>
      </c>
      <c r="B6" s="7">
        <v>2500</v>
      </c>
      <c r="C6" s="7">
        <f>(начислено-Мрот)*Налог</f>
        <v>221</v>
      </c>
      <c r="D6" s="7">
        <f>начислено-удержано</f>
        <v>2279</v>
      </c>
    </row>
    <row r="7" spans="1:4" x14ac:dyDescent="0.25">
      <c r="A7" s="7" t="s">
        <v>4</v>
      </c>
      <c r="B7" s="7">
        <v>2000</v>
      </c>
      <c r="C7" s="7">
        <f>(начислено-Мрот)*Налог</f>
        <v>156</v>
      </c>
      <c r="D7" s="7">
        <f>начислено-удержано</f>
        <v>1844</v>
      </c>
    </row>
    <row r="8" spans="1:4" x14ac:dyDescent="0.25">
      <c r="A8" s="2"/>
      <c r="B8" s="1"/>
      <c r="C8" s="1"/>
      <c r="D8" s="3"/>
    </row>
    <row r="9" spans="1:4" x14ac:dyDescent="0.25">
      <c r="A9" s="2" t="s">
        <v>5</v>
      </c>
      <c r="B9" s="1">
        <v>800</v>
      </c>
      <c r="C9" s="1"/>
      <c r="D9" s="3"/>
    </row>
    <row r="10" spans="1:4" x14ac:dyDescent="0.25">
      <c r="A10" s="2" t="s">
        <v>6</v>
      </c>
      <c r="B10" s="1">
        <v>0.13</v>
      </c>
      <c r="C10" s="1"/>
      <c r="D10" s="3"/>
    </row>
    <row r="11" spans="1:4" x14ac:dyDescent="0.25">
      <c r="A11" s="2"/>
      <c r="B11" s="1"/>
      <c r="C11" s="1"/>
      <c r="D11" s="3"/>
    </row>
    <row r="12" spans="1:4" x14ac:dyDescent="0.25">
      <c r="A12" s="2" t="s">
        <v>7</v>
      </c>
      <c r="B12" s="1"/>
      <c r="C12" s="1">
        <f>SUM(удержано)</f>
        <v>663</v>
      </c>
      <c r="D12" s="3">
        <f>SUM(выдано)</f>
        <v>6837</v>
      </c>
    </row>
    <row r="13" spans="1:4" ht="15.75" thickBot="1" x14ac:dyDescent="0.3">
      <c r="A13" s="4" t="s">
        <v>8</v>
      </c>
      <c r="B13" s="5"/>
      <c r="C13" s="5">
        <f>AVERAGE(удержано)</f>
        <v>221</v>
      </c>
      <c r="D13" s="6">
        <f>AVERAGE(выдано)</f>
        <v>2279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" x14ac:dyDescent="0.25"/>
  <sheetData>
    <row r="1" spans="1:3" x14ac:dyDescent="0.25">
      <c r="A1" t="s">
        <v>13</v>
      </c>
      <c r="B1">
        <v>1</v>
      </c>
    </row>
    <row r="2" spans="1:3" x14ac:dyDescent="0.25">
      <c r="A2" t="s">
        <v>12</v>
      </c>
      <c r="B2">
        <v>2</v>
      </c>
    </row>
    <row r="3" spans="1:3" x14ac:dyDescent="0.25">
      <c r="A3" t="s">
        <v>14</v>
      </c>
      <c r="B3">
        <v>3</v>
      </c>
    </row>
    <row r="4" spans="1:3" x14ac:dyDescent="0.25">
      <c r="A4" t="s">
        <v>15</v>
      </c>
      <c r="B4">
        <f>(x+1)*x^2/b-SIN(x+a)^2</f>
        <v>0.42724998309569329</v>
      </c>
      <c r="C4">
        <f>(((B1+1)*B1^2)/B2)-SIN(B1+B3)^2</f>
        <v>0.42724998309569329</v>
      </c>
    </row>
    <row r="6" spans="1:3" x14ac:dyDescent="0.25">
      <c r="A6" t="s">
        <v>16</v>
      </c>
      <c r="B6">
        <f>(SQRT(x*b/a))+COS((x+b)^3)^2</f>
        <v>0.901841664496151</v>
      </c>
      <c r="C6">
        <f>(SQRT(B1*B2/B3))+COS((B1+B2)^3)^2</f>
        <v>0.901841664496151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15</vt:i4>
      </vt:variant>
    </vt:vector>
  </HeadingPairs>
  <TitlesOfParts>
    <vt:vector size="17" baseType="lpstr">
      <vt:lpstr>Лист1</vt:lpstr>
      <vt:lpstr>Лист2</vt:lpstr>
      <vt:lpstr>a</vt:lpstr>
      <vt:lpstr>b</vt:lpstr>
      <vt:lpstr>f</vt:lpstr>
      <vt:lpstr>w</vt:lpstr>
      <vt:lpstr>x</vt:lpstr>
      <vt:lpstr>А10</vt:lpstr>
      <vt:lpstr>А9</vt:lpstr>
      <vt:lpstr>выдано</vt:lpstr>
      <vt:lpstr>итого</vt:lpstr>
      <vt:lpstr>итого1</vt:lpstr>
      <vt:lpstr>Мрот</vt:lpstr>
      <vt:lpstr>Налог</vt:lpstr>
      <vt:lpstr>начислено</vt:lpstr>
      <vt:lpstr>удержано</vt:lpstr>
      <vt:lpstr>Ф10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konyshev</dc:creator>
  <cp:lastModifiedBy>Конышев Артем Евгеньевич</cp:lastModifiedBy>
  <dcterms:created xsi:type="dcterms:W3CDTF">2017-09-15T06:57:25Z</dcterms:created>
  <dcterms:modified xsi:type="dcterms:W3CDTF">2017-09-22T07:42:34Z</dcterms:modified>
</cp:coreProperties>
</file>