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zzz\Downloads\"/>
    </mc:Choice>
  </mc:AlternateContent>
  <xr:revisionPtr revIDLastSave="0" documentId="13_ncr:1_{7891FCFF-406A-4C41-900C-259453E59F94}" xr6:coauthVersionLast="45" xr6:coauthVersionMax="45" xr10:uidLastSave="{00000000-0000-0000-0000-000000000000}"/>
  <bookViews>
    <workbookView xWindow="0" yWindow="6045" windowWidth="28800" windowHeight="4815" firstSheet="4" activeTab="4" xr2:uid="{6DFC5006-56F7-4166-AA9F-AD8F02F77EDA}"/>
  </bookViews>
  <sheets>
    <sheet name="метод северо-западного угла" sheetId="1" r:id="rId1"/>
    <sheet name="метод наименьшей стоимости" sheetId="2" r:id="rId2"/>
    <sheet name="метод двойного предпочтения" sheetId="3" r:id="rId3"/>
    <sheet name="метод аппроксимации Фогеля" sheetId="4" r:id="rId4"/>
    <sheet name="проверка на оптимальность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" i="5" l="1"/>
  <c r="M44" i="5"/>
  <c r="J44" i="5"/>
  <c r="H44" i="5"/>
  <c r="F44" i="5"/>
  <c r="D44" i="5"/>
  <c r="B44" i="5"/>
  <c r="L42" i="5"/>
  <c r="L40" i="5"/>
  <c r="L38" i="5"/>
  <c r="L36" i="5"/>
  <c r="Q19" i="5"/>
  <c r="J8" i="5"/>
  <c r="J10" i="5"/>
  <c r="D10" i="5"/>
  <c r="Q2" i="5"/>
  <c r="L29" i="5"/>
  <c r="M28" i="5"/>
  <c r="J28" i="5"/>
  <c r="H28" i="5"/>
  <c r="F28" i="5"/>
  <c r="D28" i="5"/>
  <c r="B28" i="5"/>
  <c r="L26" i="5"/>
  <c r="L24" i="5"/>
  <c r="L22" i="5"/>
  <c r="L20" i="5"/>
  <c r="B10" i="5"/>
  <c r="F8" i="5"/>
  <c r="D8" i="5"/>
  <c r="B8" i="5"/>
  <c r="H6" i="5"/>
  <c r="F6" i="5"/>
  <c r="D6" i="5"/>
  <c r="F4" i="5"/>
  <c r="B4" i="5"/>
  <c r="B11" i="5" l="1"/>
  <c r="J11" i="5"/>
  <c r="H11" i="5"/>
  <c r="F11" i="5"/>
  <c r="D11" i="5"/>
  <c r="L12" i="5"/>
  <c r="M11" i="5"/>
  <c r="L9" i="5"/>
  <c r="L7" i="5"/>
  <c r="L3" i="5"/>
  <c r="L5" i="5" l="1"/>
  <c r="C26" i="4"/>
  <c r="L12" i="3"/>
  <c r="M11" i="3"/>
  <c r="J11" i="3"/>
  <c r="H11" i="3"/>
  <c r="F11" i="3"/>
  <c r="D11" i="3"/>
  <c r="B11" i="3"/>
  <c r="L9" i="3"/>
  <c r="L7" i="3"/>
  <c r="L5" i="3"/>
  <c r="P3" i="3"/>
  <c r="L3" i="3"/>
  <c r="L12" i="2"/>
  <c r="M11" i="2"/>
  <c r="J11" i="2"/>
  <c r="H11" i="2"/>
  <c r="F11" i="2"/>
  <c r="D11" i="2"/>
  <c r="B11" i="2"/>
  <c r="L9" i="2"/>
  <c r="L7" i="2"/>
  <c r="L5" i="2"/>
  <c r="P3" i="2"/>
  <c r="L3" i="2"/>
  <c r="L12" i="1"/>
  <c r="M11" i="1"/>
  <c r="J11" i="1"/>
  <c r="H11" i="1"/>
  <c r="F11" i="1"/>
  <c r="D11" i="1"/>
  <c r="B11" i="1"/>
  <c r="L9" i="1"/>
  <c r="L7" i="1"/>
  <c r="L5" i="1"/>
  <c r="P3" i="1"/>
  <c r="L3" i="1"/>
</calcChain>
</file>

<file path=xl/sharedStrings.xml><?xml version="1.0" encoding="utf-8"?>
<sst xmlns="http://schemas.openxmlformats.org/spreadsheetml/2006/main" count="138" uniqueCount="42">
  <si>
    <t>B1</t>
  </si>
  <si>
    <t>B2</t>
  </si>
  <si>
    <t>B3</t>
  </si>
  <si>
    <t>B4</t>
  </si>
  <si>
    <t>B5</t>
  </si>
  <si>
    <t>ЗАПАСЫ</t>
  </si>
  <si>
    <t>A1</t>
  </si>
  <si>
    <t>F=</t>
  </si>
  <si>
    <t>A2</t>
  </si>
  <si>
    <t>A3</t>
  </si>
  <si>
    <t>A4</t>
  </si>
  <si>
    <t>ПОТРЕБНОСТИ</t>
  </si>
  <si>
    <t>итерация</t>
  </si>
  <si>
    <t>коорд</t>
  </si>
  <si>
    <t>••</t>
  </si>
  <si>
    <t>•</t>
  </si>
  <si>
    <t>3 / 16</t>
  </si>
  <si>
    <t>3 / 10</t>
  </si>
  <si>
    <t>1 / 10</t>
  </si>
  <si>
    <t>9 / 10</t>
  </si>
  <si>
    <t>9 / 6</t>
  </si>
  <si>
    <t>0 / 15</t>
  </si>
  <si>
    <t>0 / 9</t>
  </si>
  <si>
    <t>2 / 9</t>
  </si>
  <si>
    <t>8 / 0</t>
  </si>
  <si>
    <t>4 / 15</t>
  </si>
  <si>
    <t>4 / 2</t>
  </si>
  <si>
    <t>13 / 0</t>
  </si>
  <si>
    <t>1 / 6</t>
  </si>
  <si>
    <t>4 / 6</t>
  </si>
  <si>
    <t>1 / 13</t>
  </si>
  <si>
    <t>1 / 15</t>
  </si>
  <si>
    <t>8 / 6</t>
  </si>
  <si>
    <t>26 / 0</t>
  </si>
  <si>
    <t>1 / 0</t>
  </si>
  <si>
    <t>1 / 4</t>
  </si>
  <si>
    <t>8 / 15</t>
  </si>
  <si>
    <t>U</t>
  </si>
  <si>
    <t>v</t>
  </si>
  <si>
    <t>в 4 строке 1 столбце потенциал больше транспортного тарифа</t>
  </si>
  <si>
    <t>в 4 строке 5 столбце потенциал больше транспортного тарифа</t>
  </si>
  <si>
    <t>2 /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</si>
</sst>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6"/>
      <color theme="1"/>
      <name val="Consolas"/>
      <family val="3"/>
      <charset val="204"/>
    </font>
    <font>
      <sz val="16"/>
      <name val="Consolas"/>
      <family val="3"/>
      <charset val="204"/>
    </font>
    <font>
      <sz val="16"/>
      <color rgb="FF000000"/>
      <name val="Consolas"/>
      <family val="3"/>
      <charset val="204"/>
    </font>
    <font>
      <sz val="16"/>
      <color theme="0"/>
      <name val="Consolas"/>
      <family val="3"/>
      <charset val="204"/>
    </font>
    <font>
      <b/>
      <sz val="16"/>
      <color theme="1"/>
      <name val="Consolas"/>
      <family val="3"/>
      <charset val="204"/>
    </font>
    <font>
      <sz val="11"/>
      <color rgb="FF1F1F1F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name val="Consolas"/>
      <family val="3"/>
      <charset val="204"/>
    </font>
    <font>
      <sz val="11"/>
      <color rgb="FF000000"/>
      <name val="Consolas"/>
      <family val="3"/>
      <charset val="204"/>
    </font>
    <font>
      <sz val="11"/>
      <color rgb="FFFFFFFF"/>
      <name val="Consolas"/>
      <family val="3"/>
      <charset val="204"/>
    </font>
    <font>
      <sz val="14"/>
      <color rgb="FF000000"/>
      <name val="Consolas"/>
      <family val="3"/>
      <charset val="204"/>
    </font>
    <font>
      <sz val="14"/>
      <color theme="0"/>
      <name val="Consolas"/>
      <family val="3"/>
      <charset val="204"/>
    </font>
    <font>
      <sz val="14"/>
      <color theme="1"/>
      <name val="Consolas"/>
      <family val="3"/>
      <charset val="204"/>
    </font>
    <font>
      <sz val="14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4285F4"/>
        <bgColor indexed="64"/>
      </patternFill>
    </fill>
    <fill>
      <patternFill patternType="solid">
        <fgColor rgb="FF247238"/>
        <bgColor theme="7"/>
      </patternFill>
    </fill>
    <fill>
      <patternFill patternType="solid">
        <fgColor rgb="FFFF5353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135"/>
    </xf>
    <xf numFmtId="0" fontId="4" fillId="0" borderId="0" xfId="0" applyFont="1" applyAlignment="1"/>
    <xf numFmtId="0" fontId="5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8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5" xfId="0" applyFont="1" applyBorder="1"/>
    <xf numFmtId="0" fontId="8" fillId="0" borderId="13" xfId="0" applyFont="1" applyBorder="1"/>
    <xf numFmtId="0" fontId="8" fillId="0" borderId="13" xfId="0" applyFont="1" applyBorder="1" applyAlignment="1"/>
    <xf numFmtId="0" fontId="8" fillId="0" borderId="6" xfId="0" applyFont="1" applyBorder="1" applyAlignment="1"/>
    <xf numFmtId="0" fontId="8" fillId="0" borderId="6" xfId="0" applyFont="1" applyBorder="1"/>
    <xf numFmtId="0" fontId="8" fillId="0" borderId="4" xfId="0" applyFont="1" applyBorder="1"/>
    <xf numFmtId="0" fontId="8" fillId="0" borderId="10" xfId="0" applyFont="1" applyBorder="1"/>
    <xf numFmtId="0" fontId="8" fillId="0" borderId="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7" xfId="0" applyFont="1" applyBorder="1"/>
    <xf numFmtId="0" fontId="10" fillId="0" borderId="0" xfId="0" applyFont="1" applyAlignment="1"/>
    <xf numFmtId="0" fontId="8" fillId="0" borderId="11" xfId="0" applyFont="1" applyBorder="1"/>
    <xf numFmtId="0" fontId="8" fillId="0" borderId="7" xfId="0" applyFont="1" applyBorder="1" applyAlignment="1">
      <alignment horizontal="center"/>
    </xf>
    <xf numFmtId="0" fontId="8" fillId="0" borderId="0" xfId="0" applyFont="1" applyAlignment="1"/>
    <xf numFmtId="0" fontId="8" fillId="0" borderId="11" xfId="0" applyFont="1" applyBorder="1" applyAlignment="1"/>
    <xf numFmtId="0" fontId="8" fillId="0" borderId="7" xfId="0" applyFont="1" applyBorder="1" applyAlignment="1"/>
    <xf numFmtId="0" fontId="11" fillId="2" borderId="0" xfId="0" applyFont="1" applyFill="1" applyAlignment="1"/>
    <xf numFmtId="0" fontId="8" fillId="0" borderId="10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8" xfId="0" applyFont="1" applyBorder="1"/>
    <xf numFmtId="0" fontId="8" fillId="0" borderId="14" xfId="0" applyFont="1" applyBorder="1"/>
    <xf numFmtId="0" fontId="8" fillId="0" borderId="14" xfId="0" applyFont="1" applyBorder="1" applyAlignment="1"/>
    <xf numFmtId="0" fontId="8" fillId="0" borderId="9" xfId="0" applyFont="1" applyBorder="1" applyAlignment="1"/>
    <xf numFmtId="0" fontId="8" fillId="0" borderId="12" xfId="0" applyFont="1" applyBorder="1" applyAlignment="1"/>
    <xf numFmtId="0" fontId="8" fillId="0" borderId="9" xfId="0" applyFont="1" applyBorder="1"/>
    <xf numFmtId="0" fontId="11" fillId="2" borderId="7" xfId="0" applyFont="1" applyFill="1" applyBorder="1" applyAlignment="1"/>
    <xf numFmtId="0" fontId="8" fillId="0" borderId="7" xfId="0" applyFont="1" applyBorder="1" applyAlignment="1">
      <alignment horizontal="right"/>
    </xf>
    <xf numFmtId="0" fontId="11" fillId="2" borderId="14" xfId="0" applyFont="1" applyFill="1" applyBorder="1" applyAlignment="1"/>
    <xf numFmtId="0" fontId="11" fillId="2" borderId="12" xfId="0" applyFont="1" applyFill="1" applyBorder="1" applyAlignment="1"/>
    <xf numFmtId="0" fontId="8" fillId="0" borderId="12" xfId="0" applyFont="1" applyBorder="1"/>
    <xf numFmtId="0" fontId="8" fillId="0" borderId="15" xfId="0" applyFont="1" applyBorder="1" applyAlignment="1"/>
    <xf numFmtId="0" fontId="8" fillId="0" borderId="3" xfId="0" applyFont="1" applyBorder="1"/>
    <xf numFmtId="0" fontId="8" fillId="0" borderId="3" xfId="0" applyFont="1" applyBorder="1" applyAlignment="1"/>
    <xf numFmtId="0" fontId="8" fillId="0" borderId="1" xfId="0" applyFont="1" applyBorder="1"/>
    <xf numFmtId="0" fontId="8" fillId="0" borderId="2" xfId="0" applyFont="1" applyBorder="1" applyAlignment="1"/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11" xfId="0" applyFont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2" fillId="0" borderId="0" xfId="0" applyFont="1" applyAlignment="1"/>
    <xf numFmtId="0" fontId="14" fillId="0" borderId="0" xfId="0" applyFont="1" applyAlignment="1">
      <alignment textRotation="135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2" fillId="0" borderId="25" xfId="0" applyFont="1" applyBorder="1" applyAlignment="1"/>
    <xf numFmtId="0" fontId="12" fillId="0" borderId="26" xfId="0" applyFont="1" applyBorder="1" applyAlignment="1"/>
    <xf numFmtId="0" fontId="14" fillId="0" borderId="18" xfId="0" applyFont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2" fillId="0" borderId="18" xfId="0" applyFont="1" applyBorder="1" applyAlignment="1"/>
    <xf numFmtId="0" fontId="12" fillId="0" borderId="19" xfId="0" applyFont="1" applyBorder="1" applyAlignment="1"/>
    <xf numFmtId="0" fontId="13" fillId="9" borderId="19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20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textRotation="135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vertical="center"/>
    </xf>
    <xf numFmtId="0" fontId="3" fillId="0" borderId="7" xfId="0" applyFont="1" applyBorder="1"/>
    <xf numFmtId="0" fontId="3" fillId="0" borderId="12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7" fillId="4" borderId="0" xfId="0" applyFont="1" applyFill="1" applyAlignment="1">
      <alignment horizontal="center"/>
    </xf>
    <xf numFmtId="0" fontId="9" fillId="0" borderId="11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14" fillId="0" borderId="23" xfId="0" applyFont="1" applyBorder="1" applyAlignment="1">
      <alignment horizontal="center"/>
    </xf>
    <xf numFmtId="0" fontId="15" fillId="0" borderId="24" xfId="0" applyFont="1" applyBorder="1"/>
    <xf numFmtId="0" fontId="14" fillId="0" borderId="16" xfId="0" applyFont="1" applyBorder="1" applyAlignment="1">
      <alignment horizontal="center"/>
    </xf>
    <xf numFmtId="0" fontId="15" fillId="0" borderId="17" xfId="0" applyFont="1" applyBorder="1"/>
    <xf numFmtId="0" fontId="14" fillId="0" borderId="16" xfId="0" applyFont="1" applyBorder="1" applyAlignment="1">
      <alignment horizontal="center" vertical="center"/>
    </xf>
    <xf numFmtId="0" fontId="15" fillId="0" borderId="18" xfId="0" applyFont="1" applyBorder="1"/>
    <xf numFmtId="0" fontId="14" fillId="0" borderId="16" xfId="0" applyFont="1" applyBorder="1" applyAlignment="1">
      <alignment vertical="center"/>
    </xf>
    <xf numFmtId="0" fontId="14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2" fillId="0" borderId="19" xfId="0" quotePrefix="1" applyFont="1" applyBorder="1" applyAlignment="1"/>
    <xf numFmtId="0" fontId="14" fillId="0" borderId="2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353"/>
      <color rgb="FF247238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68745</xdr:colOff>
      <xdr:row>19</xdr:row>
      <xdr:rowOff>219075</xdr:rowOff>
    </xdr:from>
    <xdr:to>
      <xdr:col>9</xdr:col>
      <xdr:colOff>68745</xdr:colOff>
      <xdr:row>25</xdr:row>
      <xdr:rowOff>219075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16D7AA86-982E-4277-926E-E975434852FA}"/>
            </a:ext>
          </a:extLst>
        </xdr:cNvPr>
        <xdr:cNvCxnSpPr/>
      </xdr:nvCxnSpPr>
      <xdr:spPr>
        <a:xfrm>
          <a:off x="4478820" y="7458075"/>
          <a:ext cx="0" cy="228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19</xdr:row>
      <xdr:rowOff>209550</xdr:rowOff>
    </xdr:from>
    <xdr:to>
      <xdr:col>5</xdr:col>
      <xdr:colOff>85725</xdr:colOff>
      <xdr:row>25</xdr:row>
      <xdr:rowOff>221146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1995CAD0-3CF4-4442-8FBB-433E4BDB5EBB}"/>
            </a:ext>
          </a:extLst>
        </xdr:cNvPr>
        <xdr:cNvCxnSpPr/>
      </xdr:nvCxnSpPr>
      <xdr:spPr>
        <a:xfrm flipV="1">
          <a:off x="2971800" y="7448550"/>
          <a:ext cx="0" cy="22975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230670</xdr:colOff>
      <xdr:row>36</xdr:row>
      <xdr:rowOff>114300</xdr:rowOff>
    </xdr:from>
    <xdr:to>
      <xdr:col>21</xdr:col>
      <xdr:colOff>230670</xdr:colOff>
      <xdr:row>42</xdr:row>
      <xdr:rowOff>114300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C899686-2D59-479B-B47F-54B2DBE64862}"/>
            </a:ext>
          </a:extLst>
        </xdr:cNvPr>
        <xdr:cNvCxnSpPr/>
      </xdr:nvCxnSpPr>
      <xdr:spPr>
        <a:xfrm>
          <a:off x="10584345" y="14058900"/>
          <a:ext cx="0" cy="2743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419100</xdr:colOff>
      <xdr:row>36</xdr:row>
      <xdr:rowOff>104775</xdr:rowOff>
    </xdr:from>
    <xdr:to>
      <xdr:col>20</xdr:col>
      <xdr:colOff>419100</xdr:colOff>
      <xdr:row>42</xdr:row>
      <xdr:rowOff>116371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05B39E0D-8A25-40BE-8EC4-6C8A1AEEC0E7}"/>
            </a:ext>
          </a:extLst>
        </xdr:cNvPr>
        <xdr:cNvCxnSpPr/>
      </xdr:nvCxnSpPr>
      <xdr:spPr>
        <a:xfrm flipV="1">
          <a:off x="10163175" y="14049375"/>
          <a:ext cx="0" cy="27547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"/>
  <sheetViews>
    <sheetView workbookViewId="0"/>
  </sheetViews>
  <sheetFormatPr defaultColWidth="12.5703125" defaultRowHeight="15.75" customHeight="1" x14ac:dyDescent="0.2"/>
  <cols>
    <col min="1" max="1" width="20.42578125" bestFit="1" customWidth="1"/>
    <col min="2" max="15" width="5.7109375" customWidth="1"/>
    <col min="16" max="16" width="6.42578125" bestFit="1" customWidth="1"/>
  </cols>
  <sheetData>
    <row r="1" spans="1:16" ht="30" customHeight="1" x14ac:dyDescent="0.2"/>
    <row r="2" spans="1:16" ht="30" customHeight="1" x14ac:dyDescent="0.3">
      <c r="A2" s="2"/>
      <c r="B2" s="117" t="s">
        <v>0</v>
      </c>
      <c r="C2" s="118"/>
      <c r="D2" s="115" t="s">
        <v>1</v>
      </c>
      <c r="E2" s="116"/>
      <c r="F2" s="117" t="s">
        <v>2</v>
      </c>
      <c r="G2" s="116"/>
      <c r="H2" s="117" t="s">
        <v>3</v>
      </c>
      <c r="I2" s="118"/>
      <c r="J2" s="115" t="s">
        <v>4</v>
      </c>
      <c r="K2" s="118"/>
      <c r="L2" s="115" t="s">
        <v>5</v>
      </c>
      <c r="M2" s="118"/>
      <c r="N2" s="3"/>
      <c r="O2" s="3"/>
      <c r="P2" s="3"/>
    </row>
    <row r="3" spans="1:16" ht="30" customHeight="1" x14ac:dyDescent="0.3">
      <c r="A3" s="119" t="s">
        <v>6</v>
      </c>
      <c r="B3" s="4">
        <v>6</v>
      </c>
      <c r="C3" s="5"/>
      <c r="D3" s="4">
        <v>6</v>
      </c>
      <c r="E3" s="5"/>
      <c r="F3" s="4">
        <v>4</v>
      </c>
      <c r="G3" s="5"/>
      <c r="H3" s="6">
        <v>0</v>
      </c>
      <c r="I3" s="5"/>
      <c r="J3" s="6">
        <v>0</v>
      </c>
      <c r="K3" s="5"/>
      <c r="L3" s="6">
        <f>SUM(B3:K3)</f>
        <v>16</v>
      </c>
      <c r="M3" s="5"/>
      <c r="N3" s="3"/>
      <c r="O3" s="7" t="s">
        <v>7</v>
      </c>
      <c r="P3" s="8">
        <f>B3*C4+D3*E4+F3*G4+F5*G6+H5*I6+H7*I8+J9*K10</f>
        <v>527</v>
      </c>
    </row>
    <row r="4" spans="1:16" ht="30" customHeight="1" x14ac:dyDescent="0.3">
      <c r="A4" s="120"/>
      <c r="B4" s="9"/>
      <c r="C4" s="10">
        <v>30</v>
      </c>
      <c r="D4" s="9"/>
      <c r="E4" s="10">
        <v>2</v>
      </c>
      <c r="F4" s="9"/>
      <c r="G4" s="10">
        <v>5</v>
      </c>
      <c r="H4" s="9"/>
      <c r="I4" s="10">
        <v>6</v>
      </c>
      <c r="J4" s="9"/>
      <c r="K4" s="10">
        <v>15</v>
      </c>
      <c r="L4" s="11"/>
      <c r="M4" s="12">
        <v>16</v>
      </c>
      <c r="N4" s="3"/>
      <c r="O4" s="3"/>
      <c r="P4" s="3"/>
    </row>
    <row r="5" spans="1:16" ht="30" customHeight="1" x14ac:dyDescent="0.3">
      <c r="A5" s="119" t="s">
        <v>8</v>
      </c>
      <c r="B5" s="6">
        <v>0</v>
      </c>
      <c r="C5" s="5"/>
      <c r="D5" s="6">
        <v>0</v>
      </c>
      <c r="E5" s="5"/>
      <c r="F5" s="4">
        <v>9</v>
      </c>
      <c r="G5" s="5"/>
      <c r="H5" s="13">
        <v>6</v>
      </c>
      <c r="I5" s="14"/>
      <c r="J5" s="11">
        <v>0</v>
      </c>
      <c r="K5" s="14"/>
      <c r="L5" s="6">
        <f>SUM(B5:K5)</f>
        <v>15</v>
      </c>
      <c r="M5" s="5"/>
      <c r="N5" s="3"/>
      <c r="O5" s="3"/>
      <c r="P5" s="3"/>
    </row>
    <row r="6" spans="1:16" ht="30" customHeight="1" x14ac:dyDescent="0.3">
      <c r="A6" s="120"/>
      <c r="B6" s="9"/>
      <c r="C6" s="10">
        <v>5</v>
      </c>
      <c r="D6" s="9"/>
      <c r="E6" s="10">
        <v>29</v>
      </c>
      <c r="F6" s="9"/>
      <c r="G6" s="10">
        <v>9</v>
      </c>
      <c r="H6" s="11"/>
      <c r="I6" s="12">
        <v>5</v>
      </c>
      <c r="J6" s="11"/>
      <c r="K6" s="12">
        <v>7</v>
      </c>
      <c r="L6" s="11"/>
      <c r="M6" s="12">
        <v>15</v>
      </c>
      <c r="N6" s="3"/>
      <c r="O6" s="3"/>
      <c r="P6" s="3"/>
    </row>
    <row r="7" spans="1:16" ht="30" customHeight="1" x14ac:dyDescent="0.3">
      <c r="A7" s="119" t="s">
        <v>9</v>
      </c>
      <c r="B7" s="6">
        <v>0</v>
      </c>
      <c r="C7" s="5"/>
      <c r="D7" s="6">
        <v>0</v>
      </c>
      <c r="E7" s="5"/>
      <c r="F7" s="6">
        <v>0</v>
      </c>
      <c r="G7" s="5"/>
      <c r="H7" s="4">
        <v>14</v>
      </c>
      <c r="I7" s="5"/>
      <c r="J7" s="6">
        <v>0</v>
      </c>
      <c r="K7" s="5"/>
      <c r="L7" s="6">
        <f>SUM(B7:K7)</f>
        <v>14</v>
      </c>
      <c r="M7" s="5"/>
      <c r="N7" s="3"/>
      <c r="O7" s="3"/>
      <c r="P7" s="3"/>
    </row>
    <row r="8" spans="1:16" ht="30" customHeight="1" x14ac:dyDescent="0.3">
      <c r="A8" s="121"/>
      <c r="B8" s="9"/>
      <c r="C8" s="10">
        <v>16</v>
      </c>
      <c r="D8" s="9"/>
      <c r="E8" s="10">
        <v>24</v>
      </c>
      <c r="F8" s="9"/>
      <c r="G8" s="10">
        <v>14</v>
      </c>
      <c r="H8" s="9"/>
      <c r="I8" s="10">
        <v>6</v>
      </c>
      <c r="J8" s="9"/>
      <c r="K8" s="10">
        <v>26</v>
      </c>
      <c r="L8" s="9"/>
      <c r="M8" s="10">
        <v>14</v>
      </c>
      <c r="N8" s="3"/>
      <c r="O8" s="3"/>
      <c r="P8" s="3"/>
    </row>
    <row r="9" spans="1:16" ht="30" customHeight="1" x14ac:dyDescent="0.3">
      <c r="A9" s="122" t="s">
        <v>10</v>
      </c>
      <c r="B9" s="11">
        <v>0</v>
      </c>
      <c r="C9" s="14"/>
      <c r="D9" s="11">
        <v>0</v>
      </c>
      <c r="E9" s="14"/>
      <c r="F9" s="11">
        <v>0</v>
      </c>
      <c r="G9" s="14"/>
      <c r="H9" s="11">
        <v>0</v>
      </c>
      <c r="I9" s="14"/>
      <c r="J9" s="13">
        <v>15</v>
      </c>
      <c r="K9" s="14"/>
      <c r="L9" s="6">
        <f>SUM(B9:K9)</f>
        <v>15</v>
      </c>
      <c r="M9" s="14"/>
      <c r="N9" s="3"/>
      <c r="O9" s="3"/>
      <c r="P9" s="3"/>
    </row>
    <row r="10" spans="1:16" ht="30" customHeight="1" x14ac:dyDescent="0.3">
      <c r="A10" s="121"/>
      <c r="B10" s="9"/>
      <c r="C10" s="10">
        <v>13</v>
      </c>
      <c r="D10" s="9"/>
      <c r="E10" s="10">
        <v>28</v>
      </c>
      <c r="F10" s="9"/>
      <c r="G10" s="10">
        <v>4</v>
      </c>
      <c r="H10" s="9"/>
      <c r="I10" s="10">
        <v>25</v>
      </c>
      <c r="J10" s="9"/>
      <c r="K10" s="10">
        <v>8</v>
      </c>
      <c r="L10" s="9"/>
      <c r="M10" s="10">
        <v>15</v>
      </c>
      <c r="N10" s="3"/>
      <c r="O10" s="3"/>
      <c r="P10" s="3"/>
    </row>
    <row r="11" spans="1:16" ht="30" customHeight="1" x14ac:dyDescent="0.3">
      <c r="A11" s="123" t="s">
        <v>11</v>
      </c>
      <c r="B11" s="6">
        <f>SUM(B3:B10)</f>
        <v>6</v>
      </c>
      <c r="C11" s="5"/>
      <c r="D11" s="6">
        <f>SUM(D3:D10)</f>
        <v>6</v>
      </c>
      <c r="E11" s="5"/>
      <c r="F11" s="6">
        <f>SUM(F3:F10)</f>
        <v>13</v>
      </c>
      <c r="G11" s="5"/>
      <c r="H11" s="6">
        <f>SUM(H3:H10)</f>
        <v>20</v>
      </c>
      <c r="I11" s="5"/>
      <c r="J11" s="15">
        <f>SUM(J3:J10)</f>
        <v>15</v>
      </c>
      <c r="K11" s="5"/>
      <c r="L11" s="11"/>
      <c r="M11" s="14">
        <f>SUM(M3:M10)</f>
        <v>60</v>
      </c>
      <c r="N11" s="3"/>
      <c r="O11" s="3"/>
      <c r="P11" s="3"/>
    </row>
    <row r="12" spans="1:16" ht="30" customHeight="1" x14ac:dyDescent="0.3">
      <c r="A12" s="121"/>
      <c r="B12" s="9"/>
      <c r="C12" s="10">
        <v>6</v>
      </c>
      <c r="D12" s="9"/>
      <c r="E12" s="10">
        <v>6</v>
      </c>
      <c r="F12" s="9"/>
      <c r="G12" s="10">
        <v>13</v>
      </c>
      <c r="H12" s="9"/>
      <c r="I12" s="10">
        <v>20</v>
      </c>
      <c r="J12" s="16"/>
      <c r="K12" s="10">
        <v>15</v>
      </c>
      <c r="L12" s="9">
        <f>SUM(B12:K12)</f>
        <v>60</v>
      </c>
      <c r="M12" s="17"/>
      <c r="N12" s="3"/>
      <c r="O12" s="3"/>
      <c r="P12" s="3"/>
    </row>
  </sheetData>
  <mergeCells count="11">
    <mergeCell ref="A5:A6"/>
    <mergeCell ref="A7:A8"/>
    <mergeCell ref="A9:A10"/>
    <mergeCell ref="A11:A12"/>
    <mergeCell ref="B2:C2"/>
    <mergeCell ref="A3:A4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2"/>
  <sheetViews>
    <sheetView workbookViewId="0">
      <selection activeCell="P3" sqref="P3"/>
    </sheetView>
  </sheetViews>
  <sheetFormatPr defaultColWidth="12.5703125" defaultRowHeight="15.75" customHeight="1" x14ac:dyDescent="0.2"/>
  <cols>
    <col min="1" max="1" width="20.42578125" bestFit="1" customWidth="1"/>
    <col min="2" max="15" width="5.7109375" customWidth="1"/>
    <col min="16" max="16" width="6.42578125" bestFit="1" customWidth="1"/>
  </cols>
  <sheetData>
    <row r="1" spans="1:16" ht="30" customHeight="1" x14ac:dyDescent="0.2"/>
    <row r="2" spans="1:16" ht="30" customHeight="1" x14ac:dyDescent="0.3">
      <c r="A2" s="2"/>
      <c r="B2" s="117" t="s">
        <v>0</v>
      </c>
      <c r="C2" s="118"/>
      <c r="D2" s="115" t="s">
        <v>1</v>
      </c>
      <c r="E2" s="116"/>
      <c r="F2" s="117" t="s">
        <v>2</v>
      </c>
      <c r="G2" s="116"/>
      <c r="H2" s="117" t="s">
        <v>3</v>
      </c>
      <c r="I2" s="118"/>
      <c r="J2" s="115" t="s">
        <v>4</v>
      </c>
      <c r="K2" s="118"/>
      <c r="L2" s="115" t="s">
        <v>5</v>
      </c>
      <c r="M2" s="118"/>
      <c r="N2" s="3"/>
      <c r="O2" s="3"/>
      <c r="P2" s="3"/>
    </row>
    <row r="3" spans="1:16" ht="30" customHeight="1" x14ac:dyDescent="0.3">
      <c r="A3" s="119" t="s">
        <v>6</v>
      </c>
      <c r="B3" s="6">
        <v>0</v>
      </c>
      <c r="C3" s="5"/>
      <c r="D3" s="4">
        <v>6</v>
      </c>
      <c r="E3" s="5"/>
      <c r="F3" s="6">
        <v>0</v>
      </c>
      <c r="G3" s="5"/>
      <c r="H3" s="4">
        <v>10</v>
      </c>
      <c r="I3" s="5"/>
      <c r="J3" s="6">
        <v>0</v>
      </c>
      <c r="K3" s="5"/>
      <c r="L3" s="6">
        <f>SUM(B3:K3)</f>
        <v>16</v>
      </c>
      <c r="M3" s="5"/>
      <c r="N3" s="3"/>
      <c r="O3" s="7" t="s">
        <v>7</v>
      </c>
      <c r="P3" s="8">
        <f>D3*E4+H3*I4+B5*C6+H5*I6+H7*I8+J7*K8+F9*G10+J9*K10</f>
        <v>559</v>
      </c>
    </row>
    <row r="4" spans="1:16" ht="30" customHeight="1" x14ac:dyDescent="0.3">
      <c r="A4" s="120"/>
      <c r="B4" s="9"/>
      <c r="C4" s="10">
        <v>30</v>
      </c>
      <c r="D4" s="9"/>
      <c r="E4" s="10">
        <v>2</v>
      </c>
      <c r="F4" s="9"/>
      <c r="G4" s="10">
        <v>5</v>
      </c>
      <c r="H4" s="9"/>
      <c r="I4" s="10">
        <v>6</v>
      </c>
      <c r="J4" s="9"/>
      <c r="K4" s="10">
        <v>15</v>
      </c>
      <c r="L4" s="11"/>
      <c r="M4" s="12">
        <v>16</v>
      </c>
      <c r="N4" s="3"/>
      <c r="O4" s="3"/>
      <c r="P4" s="3"/>
    </row>
    <row r="5" spans="1:16" ht="30" customHeight="1" x14ac:dyDescent="0.3">
      <c r="A5" s="119" t="s">
        <v>8</v>
      </c>
      <c r="B5" s="4">
        <v>6</v>
      </c>
      <c r="C5" s="5"/>
      <c r="D5" s="6">
        <v>0</v>
      </c>
      <c r="E5" s="5"/>
      <c r="F5" s="6">
        <v>0</v>
      </c>
      <c r="G5" s="5"/>
      <c r="H5" s="13">
        <v>9</v>
      </c>
      <c r="I5" s="14"/>
      <c r="J5" s="11">
        <v>0</v>
      </c>
      <c r="K5" s="14"/>
      <c r="L5" s="6">
        <f>SUM(B5:K5)</f>
        <v>15</v>
      </c>
      <c r="M5" s="5"/>
      <c r="N5" s="3"/>
      <c r="O5" s="3"/>
      <c r="P5" s="3"/>
    </row>
    <row r="6" spans="1:16" ht="30" customHeight="1" x14ac:dyDescent="0.3">
      <c r="A6" s="120"/>
      <c r="B6" s="9"/>
      <c r="C6" s="10">
        <v>5</v>
      </c>
      <c r="D6" s="9"/>
      <c r="E6" s="10">
        <v>29</v>
      </c>
      <c r="F6" s="9"/>
      <c r="G6" s="10">
        <v>9</v>
      </c>
      <c r="H6" s="11"/>
      <c r="I6" s="12">
        <v>5</v>
      </c>
      <c r="J6" s="11"/>
      <c r="K6" s="12">
        <v>7</v>
      </c>
      <c r="L6" s="11"/>
      <c r="M6" s="12">
        <v>15</v>
      </c>
      <c r="N6" s="3"/>
      <c r="O6" s="3"/>
      <c r="P6" s="3"/>
    </row>
    <row r="7" spans="1:16" ht="30" customHeight="1" x14ac:dyDescent="0.3">
      <c r="A7" s="119" t="s">
        <v>9</v>
      </c>
      <c r="B7" s="6">
        <v>0</v>
      </c>
      <c r="C7" s="5"/>
      <c r="D7" s="6">
        <v>0</v>
      </c>
      <c r="E7" s="5"/>
      <c r="F7" s="6">
        <v>0</v>
      </c>
      <c r="G7" s="5"/>
      <c r="H7" s="4">
        <v>1</v>
      </c>
      <c r="I7" s="5"/>
      <c r="J7" s="4">
        <v>13</v>
      </c>
      <c r="K7" s="5"/>
      <c r="L7" s="6">
        <f>SUM(B7:K7)</f>
        <v>14</v>
      </c>
      <c r="M7" s="5"/>
      <c r="N7" s="3"/>
      <c r="O7" s="3"/>
      <c r="P7" s="3"/>
    </row>
    <row r="8" spans="1:16" ht="30" customHeight="1" x14ac:dyDescent="0.3">
      <c r="A8" s="121"/>
      <c r="B8" s="9"/>
      <c r="C8" s="10">
        <v>16</v>
      </c>
      <c r="D8" s="9"/>
      <c r="E8" s="10">
        <v>24</v>
      </c>
      <c r="F8" s="9"/>
      <c r="G8" s="10">
        <v>14</v>
      </c>
      <c r="H8" s="9"/>
      <c r="I8" s="10">
        <v>6</v>
      </c>
      <c r="J8" s="9"/>
      <c r="K8" s="10">
        <v>26</v>
      </c>
      <c r="L8" s="9"/>
      <c r="M8" s="10">
        <v>14</v>
      </c>
      <c r="N8" s="3"/>
      <c r="O8" s="3"/>
      <c r="P8" s="3"/>
    </row>
    <row r="9" spans="1:16" ht="30" customHeight="1" x14ac:dyDescent="0.3">
      <c r="A9" s="122" t="s">
        <v>10</v>
      </c>
      <c r="B9" s="11">
        <v>0</v>
      </c>
      <c r="C9" s="14"/>
      <c r="D9" s="11">
        <v>0</v>
      </c>
      <c r="E9" s="14"/>
      <c r="F9" s="13">
        <v>13</v>
      </c>
      <c r="G9" s="14"/>
      <c r="H9" s="11">
        <v>0</v>
      </c>
      <c r="I9" s="14"/>
      <c r="J9" s="13">
        <v>2</v>
      </c>
      <c r="K9" s="14"/>
      <c r="L9" s="6">
        <f>SUM(B9:K9)</f>
        <v>15</v>
      </c>
      <c r="M9" s="14"/>
      <c r="N9" s="3"/>
      <c r="O9" s="3"/>
      <c r="P9" s="3"/>
    </row>
    <row r="10" spans="1:16" ht="30" customHeight="1" x14ac:dyDescent="0.3">
      <c r="A10" s="121"/>
      <c r="B10" s="9"/>
      <c r="C10" s="10">
        <v>13</v>
      </c>
      <c r="D10" s="9"/>
      <c r="E10" s="10">
        <v>28</v>
      </c>
      <c r="F10" s="9"/>
      <c r="G10" s="10">
        <v>4</v>
      </c>
      <c r="H10" s="9"/>
      <c r="I10" s="10">
        <v>25</v>
      </c>
      <c r="J10" s="9"/>
      <c r="K10" s="10">
        <v>8</v>
      </c>
      <c r="L10" s="9"/>
      <c r="M10" s="10">
        <v>15</v>
      </c>
      <c r="N10" s="3"/>
      <c r="O10" s="3"/>
      <c r="P10" s="3"/>
    </row>
    <row r="11" spans="1:16" ht="30" customHeight="1" x14ac:dyDescent="0.3">
      <c r="A11" s="123" t="s">
        <v>11</v>
      </c>
      <c r="B11" s="6">
        <f>SUM(B3:B10)</f>
        <v>6</v>
      </c>
      <c r="C11" s="5"/>
      <c r="D11" s="6">
        <f>SUM(D3:D10)</f>
        <v>6</v>
      </c>
      <c r="E11" s="5"/>
      <c r="F11" s="6">
        <f>SUM(F3:F10)</f>
        <v>13</v>
      </c>
      <c r="G11" s="5"/>
      <c r="H11" s="6">
        <f>SUM(H3:H10)</f>
        <v>20</v>
      </c>
      <c r="I11" s="5"/>
      <c r="J11" s="15">
        <f>SUM(J3:J10)</f>
        <v>15</v>
      </c>
      <c r="K11" s="5"/>
      <c r="L11" s="11"/>
      <c r="M11" s="14">
        <f>SUM(M3:M10)</f>
        <v>60</v>
      </c>
      <c r="N11" s="3"/>
      <c r="O11" s="3"/>
      <c r="P11" s="3"/>
    </row>
    <row r="12" spans="1:16" ht="30" customHeight="1" x14ac:dyDescent="0.3">
      <c r="A12" s="121"/>
      <c r="B12" s="9"/>
      <c r="C12" s="10">
        <v>6</v>
      </c>
      <c r="D12" s="9"/>
      <c r="E12" s="10">
        <v>6</v>
      </c>
      <c r="F12" s="9"/>
      <c r="G12" s="10">
        <v>13</v>
      </c>
      <c r="H12" s="9"/>
      <c r="I12" s="10">
        <v>20</v>
      </c>
      <c r="J12" s="16"/>
      <c r="K12" s="10">
        <v>15</v>
      </c>
      <c r="L12" s="9">
        <f>SUM(B12:K12)</f>
        <v>60</v>
      </c>
      <c r="M12" s="17"/>
      <c r="N12" s="3"/>
      <c r="O12" s="3"/>
      <c r="P12" s="3"/>
    </row>
    <row r="13" spans="1:16" ht="30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30" customHeight="1" x14ac:dyDescent="0.3">
      <c r="A14" s="7" t="s">
        <v>12</v>
      </c>
      <c r="B14" s="7" t="s">
        <v>13</v>
      </c>
      <c r="C14" s="3"/>
      <c r="D14" s="3"/>
      <c r="E14" s="3"/>
      <c r="F14" s="3"/>
      <c r="G14" s="3"/>
      <c r="H14" s="3"/>
      <c r="I14" s="3"/>
      <c r="J14" s="3"/>
      <c r="K14" s="3"/>
      <c r="L14" s="18"/>
      <c r="M14" s="3"/>
      <c r="N14" s="3"/>
      <c r="O14" s="3"/>
      <c r="P14" s="3"/>
    </row>
    <row r="15" spans="1:16" ht="30" customHeight="1" x14ac:dyDescent="0.3">
      <c r="A15" s="7">
        <v>1</v>
      </c>
      <c r="B15" s="7">
        <v>1</v>
      </c>
      <c r="C15" s="7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30" customHeight="1" x14ac:dyDescent="0.3">
      <c r="A16" s="7">
        <v>2</v>
      </c>
      <c r="B16" s="7">
        <v>4</v>
      </c>
      <c r="C16" s="7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30" customHeight="1" x14ac:dyDescent="0.3">
      <c r="A17" s="7">
        <v>3</v>
      </c>
      <c r="B17" s="7">
        <v>2</v>
      </c>
      <c r="C17" s="7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30" customHeight="1" x14ac:dyDescent="0.3">
      <c r="A18" s="7">
        <v>4</v>
      </c>
      <c r="B18" s="7">
        <v>2</v>
      </c>
      <c r="C18" s="7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30" customHeight="1" x14ac:dyDescent="0.3">
      <c r="A19" s="7">
        <v>5</v>
      </c>
      <c r="B19" s="7">
        <v>1</v>
      </c>
      <c r="C19" s="7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30" customHeight="1" x14ac:dyDescent="0.3">
      <c r="A20" s="7">
        <v>6</v>
      </c>
      <c r="B20" s="7">
        <v>3</v>
      </c>
      <c r="C20" s="7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30" customHeight="1" x14ac:dyDescent="0.3">
      <c r="A21" s="7">
        <v>7</v>
      </c>
      <c r="B21" s="7">
        <v>4</v>
      </c>
      <c r="C21" s="7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30" customHeight="1" x14ac:dyDescent="0.3">
      <c r="A22" s="7">
        <v>8</v>
      </c>
      <c r="B22" s="7">
        <v>3</v>
      </c>
      <c r="C22" s="7">
        <v>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</sheetData>
  <mergeCells count="11">
    <mergeCell ref="A5:A6"/>
    <mergeCell ref="A7:A8"/>
    <mergeCell ref="A9:A10"/>
    <mergeCell ref="A11:A12"/>
    <mergeCell ref="B2:C2"/>
    <mergeCell ref="A3:A4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0"/>
  <sheetViews>
    <sheetView workbookViewId="0">
      <selection activeCell="P3" sqref="P3"/>
    </sheetView>
  </sheetViews>
  <sheetFormatPr defaultColWidth="12.5703125" defaultRowHeight="15.75" customHeight="1" x14ac:dyDescent="0.2"/>
  <cols>
    <col min="1" max="1" width="20.42578125" bestFit="1" customWidth="1"/>
    <col min="2" max="15" width="5.7109375" customWidth="1"/>
    <col min="16" max="16" width="6.42578125" bestFit="1" customWidth="1"/>
  </cols>
  <sheetData>
    <row r="1" spans="1:16" ht="30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0" customHeight="1" x14ac:dyDescent="0.3">
      <c r="A2" s="2"/>
      <c r="B2" s="117" t="s">
        <v>0</v>
      </c>
      <c r="C2" s="118"/>
      <c r="D2" s="115" t="s">
        <v>1</v>
      </c>
      <c r="E2" s="116"/>
      <c r="F2" s="117" t="s">
        <v>2</v>
      </c>
      <c r="G2" s="116"/>
      <c r="H2" s="117" t="s">
        <v>3</v>
      </c>
      <c r="I2" s="118"/>
      <c r="J2" s="115" t="s">
        <v>4</v>
      </c>
      <c r="K2" s="118"/>
      <c r="L2" s="115" t="s">
        <v>5</v>
      </c>
      <c r="M2" s="118"/>
      <c r="N2" s="3"/>
      <c r="O2" s="3"/>
      <c r="P2" s="3"/>
    </row>
    <row r="3" spans="1:16" ht="30" customHeight="1" x14ac:dyDescent="0.3">
      <c r="A3" s="119" t="s">
        <v>6</v>
      </c>
      <c r="B3" s="6">
        <v>0</v>
      </c>
      <c r="C3" s="5"/>
      <c r="D3" s="4">
        <v>6</v>
      </c>
      <c r="E3" s="5"/>
      <c r="F3" s="6">
        <v>0</v>
      </c>
      <c r="G3" s="5"/>
      <c r="H3" s="4">
        <v>5</v>
      </c>
      <c r="I3" s="5"/>
      <c r="J3" s="4">
        <v>5</v>
      </c>
      <c r="K3" s="5"/>
      <c r="L3" s="6">
        <f>SUM(B3:K3)</f>
        <v>16</v>
      </c>
      <c r="M3" s="5"/>
      <c r="N3" s="3"/>
      <c r="O3" s="7" t="s">
        <v>7</v>
      </c>
      <c r="P3" s="8">
        <f>D3*E4+H3*I4+J3*K4+H5*I6+B7*C8+J7*K8+F9*G10+J9*K10</f>
        <v>564</v>
      </c>
    </row>
    <row r="4" spans="1:16" ht="30" customHeight="1" x14ac:dyDescent="0.3">
      <c r="A4" s="120"/>
      <c r="B4" s="19"/>
      <c r="C4" s="10">
        <v>30</v>
      </c>
      <c r="D4" s="20" t="s">
        <v>14</v>
      </c>
      <c r="E4" s="10">
        <v>2</v>
      </c>
      <c r="F4" s="9"/>
      <c r="G4" s="10">
        <v>5</v>
      </c>
      <c r="H4" s="9"/>
      <c r="I4" s="10">
        <v>6</v>
      </c>
      <c r="J4" s="9"/>
      <c r="K4" s="10">
        <v>15</v>
      </c>
      <c r="L4" s="11"/>
      <c r="M4" s="12">
        <v>16</v>
      </c>
      <c r="N4" s="3"/>
      <c r="O4" s="3"/>
      <c r="P4" s="3"/>
    </row>
    <row r="5" spans="1:16" ht="30" customHeight="1" x14ac:dyDescent="0.3">
      <c r="A5" s="119" t="s">
        <v>8</v>
      </c>
      <c r="B5" s="6">
        <v>0</v>
      </c>
      <c r="C5" s="5"/>
      <c r="D5" s="6">
        <v>0</v>
      </c>
      <c r="E5" s="5"/>
      <c r="F5" s="6">
        <v>0</v>
      </c>
      <c r="G5" s="5"/>
      <c r="H5" s="13">
        <v>15</v>
      </c>
      <c r="I5" s="14"/>
      <c r="J5" s="11">
        <v>0</v>
      </c>
      <c r="K5" s="14"/>
      <c r="L5" s="6">
        <f>SUM(B5:K5)</f>
        <v>15</v>
      </c>
      <c r="M5" s="5"/>
      <c r="N5" s="3"/>
      <c r="O5" s="3"/>
      <c r="P5" s="3"/>
    </row>
    <row r="6" spans="1:16" ht="30" customHeight="1" x14ac:dyDescent="0.3">
      <c r="A6" s="120"/>
      <c r="B6" s="9" t="s">
        <v>15</v>
      </c>
      <c r="C6" s="10">
        <v>5</v>
      </c>
      <c r="D6" s="9"/>
      <c r="E6" s="10">
        <v>29</v>
      </c>
      <c r="F6" s="9"/>
      <c r="G6" s="10">
        <v>9</v>
      </c>
      <c r="H6" s="9" t="s">
        <v>14</v>
      </c>
      <c r="I6" s="12">
        <v>5</v>
      </c>
      <c r="J6" s="9" t="s">
        <v>15</v>
      </c>
      <c r="K6" s="12">
        <v>7</v>
      </c>
      <c r="L6" s="11"/>
      <c r="M6" s="12">
        <v>15</v>
      </c>
      <c r="N6" s="3"/>
      <c r="O6" s="3"/>
      <c r="P6" s="3"/>
    </row>
    <row r="7" spans="1:16" ht="30" customHeight="1" x14ac:dyDescent="0.3">
      <c r="A7" s="119" t="s">
        <v>9</v>
      </c>
      <c r="B7" s="6">
        <v>6</v>
      </c>
      <c r="C7" s="5"/>
      <c r="D7" s="6">
        <v>0</v>
      </c>
      <c r="E7" s="5"/>
      <c r="F7" s="6">
        <v>0</v>
      </c>
      <c r="G7" s="5"/>
      <c r="H7" s="6">
        <v>0</v>
      </c>
      <c r="I7" s="5"/>
      <c r="J7" s="4">
        <v>8</v>
      </c>
      <c r="K7" s="5"/>
      <c r="L7" s="6">
        <f>SUM(B7:K7)</f>
        <v>14</v>
      </c>
      <c r="M7" s="5"/>
      <c r="N7" s="3"/>
      <c r="O7" s="3"/>
      <c r="P7" s="3"/>
    </row>
    <row r="8" spans="1:16" ht="30" customHeight="1" x14ac:dyDescent="0.3">
      <c r="A8" s="121"/>
      <c r="B8" s="9"/>
      <c r="C8" s="10">
        <v>16</v>
      </c>
      <c r="D8" s="9"/>
      <c r="E8" s="10">
        <v>24</v>
      </c>
      <c r="F8" s="9"/>
      <c r="G8" s="10">
        <v>14</v>
      </c>
      <c r="H8" s="9" t="s">
        <v>14</v>
      </c>
      <c r="I8" s="10">
        <v>6</v>
      </c>
      <c r="J8" s="9"/>
      <c r="K8" s="10">
        <v>26</v>
      </c>
      <c r="L8" s="9"/>
      <c r="M8" s="10">
        <v>14</v>
      </c>
      <c r="N8" s="3"/>
      <c r="O8" s="3"/>
      <c r="P8" s="3"/>
    </row>
    <row r="9" spans="1:16" ht="30" customHeight="1" x14ac:dyDescent="0.3">
      <c r="A9" s="122" t="s">
        <v>10</v>
      </c>
      <c r="B9" s="11">
        <v>0</v>
      </c>
      <c r="C9" s="14"/>
      <c r="D9" s="11">
        <v>0</v>
      </c>
      <c r="E9" s="14"/>
      <c r="F9" s="13">
        <v>13</v>
      </c>
      <c r="G9" s="14"/>
      <c r="H9" s="11">
        <v>0</v>
      </c>
      <c r="I9" s="14"/>
      <c r="J9" s="13">
        <v>2</v>
      </c>
      <c r="K9" s="14"/>
      <c r="L9" s="6">
        <f>SUM(B9:K9)</f>
        <v>15</v>
      </c>
      <c r="M9" s="14"/>
      <c r="N9" s="3"/>
      <c r="O9" s="3"/>
      <c r="P9" s="3"/>
    </row>
    <row r="10" spans="1:16" ht="30" customHeight="1" x14ac:dyDescent="0.3">
      <c r="A10" s="121"/>
      <c r="B10" s="9"/>
      <c r="C10" s="10">
        <v>13</v>
      </c>
      <c r="D10" s="9"/>
      <c r="E10" s="10">
        <v>28</v>
      </c>
      <c r="F10" s="9" t="s">
        <v>14</v>
      </c>
      <c r="G10" s="10">
        <v>4</v>
      </c>
      <c r="H10" s="9"/>
      <c r="I10" s="10">
        <v>25</v>
      </c>
      <c r="J10" s="9"/>
      <c r="K10" s="10">
        <v>8</v>
      </c>
      <c r="L10" s="9"/>
      <c r="M10" s="10">
        <v>15</v>
      </c>
      <c r="N10" s="3"/>
      <c r="O10" s="3"/>
      <c r="P10" s="3"/>
    </row>
    <row r="11" spans="1:16" ht="30" customHeight="1" x14ac:dyDescent="0.3">
      <c r="A11" s="123" t="s">
        <v>11</v>
      </c>
      <c r="B11" s="6">
        <f>SUM(B3:B10)</f>
        <v>6</v>
      </c>
      <c r="C11" s="5"/>
      <c r="D11" s="6">
        <f>SUM(D3:D10)</f>
        <v>6</v>
      </c>
      <c r="E11" s="5"/>
      <c r="F11" s="6">
        <f>SUM(F3:F10)</f>
        <v>13</v>
      </c>
      <c r="G11" s="5"/>
      <c r="H11" s="6">
        <f>SUM(H3:H10)</f>
        <v>20</v>
      </c>
      <c r="I11" s="5"/>
      <c r="J11" s="6">
        <f>SUM(J3:J10)</f>
        <v>15</v>
      </c>
      <c r="K11" s="5"/>
      <c r="L11" s="11"/>
      <c r="M11" s="14">
        <f>SUM(M3:M10)</f>
        <v>60</v>
      </c>
      <c r="N11" s="3"/>
      <c r="O11" s="3"/>
      <c r="P11" s="3"/>
    </row>
    <row r="12" spans="1:16" ht="30" customHeight="1" x14ac:dyDescent="0.3">
      <c r="A12" s="121"/>
      <c r="B12" s="9"/>
      <c r="C12" s="10">
        <v>6</v>
      </c>
      <c r="D12" s="9"/>
      <c r="E12" s="10">
        <v>6</v>
      </c>
      <c r="F12" s="9"/>
      <c r="G12" s="10">
        <v>13</v>
      </c>
      <c r="H12" s="9"/>
      <c r="I12" s="10">
        <v>20</v>
      </c>
      <c r="J12" s="16"/>
      <c r="K12" s="10">
        <v>15</v>
      </c>
      <c r="L12" s="9">
        <f>SUM(B12:K12)</f>
        <v>60</v>
      </c>
      <c r="M12" s="17"/>
      <c r="N12" s="3"/>
      <c r="O12" s="3"/>
      <c r="P12" s="3"/>
    </row>
    <row r="30" spans="17:17" ht="12.75" x14ac:dyDescent="0.2">
      <c r="Q30" s="1"/>
    </row>
  </sheetData>
  <mergeCells count="11">
    <mergeCell ref="A5:A6"/>
    <mergeCell ref="A7:A8"/>
    <mergeCell ref="A9:A10"/>
    <mergeCell ref="A11:A12"/>
    <mergeCell ref="B2:C2"/>
    <mergeCell ref="A3:A4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zoomScale="80" zoomScaleNormal="80" workbookViewId="0">
      <selection activeCell="C26" sqref="C26"/>
    </sheetView>
  </sheetViews>
  <sheetFormatPr defaultColWidth="12.5703125" defaultRowHeight="15.75" customHeight="1" x14ac:dyDescent="0.2"/>
  <cols>
    <col min="1" max="26" width="7.7109375" customWidth="1"/>
  </cols>
  <sheetData>
    <row r="1" spans="1:26" ht="15" x14ac:dyDescent="0.25">
      <c r="A1" s="21"/>
      <c r="B1" s="21"/>
      <c r="C1" s="22"/>
      <c r="D1" s="23">
        <v>3</v>
      </c>
      <c r="E1" s="21"/>
      <c r="F1" s="22"/>
      <c r="G1" s="23">
        <v>2</v>
      </c>
      <c r="H1" s="21"/>
      <c r="I1" s="22"/>
      <c r="J1" s="24">
        <v>4</v>
      </c>
      <c r="K1" s="22"/>
      <c r="L1" s="22"/>
      <c r="M1" s="24">
        <v>6</v>
      </c>
      <c r="N1" s="22"/>
      <c r="O1" s="22"/>
      <c r="P1" s="24">
        <v>8</v>
      </c>
      <c r="Q1" s="22"/>
      <c r="R1" s="25"/>
      <c r="S1" s="26"/>
      <c r="T1" s="22"/>
      <c r="U1" s="26"/>
      <c r="V1" s="22"/>
      <c r="W1" s="26"/>
      <c r="X1" s="22"/>
      <c r="Y1" s="26"/>
      <c r="Z1" s="25"/>
    </row>
    <row r="2" spans="1:26" ht="15.75" customHeight="1" x14ac:dyDescent="0.25">
      <c r="A2" s="27"/>
      <c r="B2" s="28"/>
      <c r="C2" s="29" t="s">
        <v>0</v>
      </c>
      <c r="D2" s="29"/>
      <c r="E2" s="28"/>
      <c r="F2" s="29" t="s">
        <v>1</v>
      </c>
      <c r="G2" s="29"/>
      <c r="H2" s="28"/>
      <c r="I2" s="29" t="s">
        <v>2</v>
      </c>
      <c r="J2" s="30"/>
      <c r="K2" s="29"/>
      <c r="L2" s="29" t="s">
        <v>3</v>
      </c>
      <c r="M2" s="30"/>
      <c r="N2" s="29"/>
      <c r="O2" s="29" t="s">
        <v>4</v>
      </c>
      <c r="P2" s="30"/>
      <c r="Q2" s="124" t="s">
        <v>5</v>
      </c>
      <c r="R2" s="125"/>
      <c r="S2" s="31">
        <v>1</v>
      </c>
      <c r="T2" s="29">
        <v>2</v>
      </c>
      <c r="U2" s="31">
        <v>3</v>
      </c>
      <c r="V2" s="29">
        <v>4</v>
      </c>
      <c r="W2" s="31">
        <v>5</v>
      </c>
      <c r="X2" s="29">
        <v>6</v>
      </c>
      <c r="Y2" s="31">
        <v>7</v>
      </c>
      <c r="Z2" s="30">
        <v>8</v>
      </c>
    </row>
    <row r="3" spans="1:26" ht="15" x14ac:dyDescent="0.25">
      <c r="A3" s="32">
        <v>8</v>
      </c>
      <c r="B3" s="64"/>
      <c r="C3" s="65"/>
      <c r="D3" s="65">
        <v>3</v>
      </c>
      <c r="E3" s="66"/>
      <c r="F3" s="67"/>
      <c r="G3" s="67">
        <v>2</v>
      </c>
      <c r="H3" s="64"/>
      <c r="I3" s="65"/>
      <c r="J3" s="68">
        <v>4</v>
      </c>
      <c r="K3" s="67"/>
      <c r="L3" s="67"/>
      <c r="M3" s="69">
        <v>6</v>
      </c>
      <c r="N3" s="70"/>
      <c r="O3" s="70"/>
      <c r="P3" s="71">
        <v>8</v>
      </c>
      <c r="Q3" s="64"/>
      <c r="R3" s="68"/>
      <c r="S3" s="33"/>
      <c r="T3" s="34"/>
      <c r="U3" s="33"/>
      <c r="V3" s="34"/>
      <c r="W3" s="33"/>
      <c r="X3" s="34"/>
      <c r="Y3" s="33"/>
      <c r="Z3" s="35"/>
    </row>
    <row r="4" spans="1:26" ht="15" x14ac:dyDescent="0.25">
      <c r="A4" s="36" t="s">
        <v>6</v>
      </c>
      <c r="B4" s="42"/>
      <c r="C4" s="72">
        <v>0</v>
      </c>
      <c r="D4" s="73"/>
      <c r="E4" s="74"/>
      <c r="F4" s="75">
        <v>6</v>
      </c>
      <c r="G4" s="75"/>
      <c r="H4" s="42"/>
      <c r="I4" s="72">
        <v>0</v>
      </c>
      <c r="J4" s="76"/>
      <c r="K4" s="75"/>
      <c r="L4" s="75">
        <v>4</v>
      </c>
      <c r="M4" s="77"/>
      <c r="N4" s="78"/>
      <c r="O4" s="78">
        <v>6</v>
      </c>
      <c r="P4" s="79"/>
      <c r="Q4" s="42"/>
      <c r="R4" s="76"/>
      <c r="S4" s="33"/>
      <c r="T4" s="34"/>
      <c r="U4" s="33"/>
      <c r="V4" s="34"/>
      <c r="W4" s="33"/>
      <c r="X4" s="34"/>
      <c r="Y4" s="33"/>
      <c r="Z4" s="35"/>
    </row>
    <row r="5" spans="1:26" ht="15" x14ac:dyDescent="0.25">
      <c r="A5" s="31"/>
      <c r="B5" s="42"/>
      <c r="C5" s="73"/>
      <c r="D5" s="72">
        <v>30</v>
      </c>
      <c r="E5" s="74"/>
      <c r="F5" s="75"/>
      <c r="G5" s="75">
        <v>2</v>
      </c>
      <c r="H5" s="42"/>
      <c r="I5" s="73"/>
      <c r="J5" s="76">
        <v>5</v>
      </c>
      <c r="K5" s="75"/>
      <c r="L5" s="75"/>
      <c r="M5" s="77">
        <v>6</v>
      </c>
      <c r="N5" s="78"/>
      <c r="O5" s="78"/>
      <c r="P5" s="79">
        <v>15</v>
      </c>
      <c r="Q5" s="42"/>
      <c r="R5" s="76">
        <v>16</v>
      </c>
      <c r="S5" s="39" t="s">
        <v>16</v>
      </c>
      <c r="T5" s="37" t="s">
        <v>17</v>
      </c>
      <c r="U5" s="39" t="s">
        <v>18</v>
      </c>
      <c r="V5" s="37" t="s">
        <v>18</v>
      </c>
      <c r="W5" s="39" t="s">
        <v>19</v>
      </c>
      <c r="X5" s="40" t="s">
        <v>20</v>
      </c>
      <c r="Y5" s="39">
        <v>6</v>
      </c>
      <c r="Z5" s="38">
        <v>0</v>
      </c>
    </row>
    <row r="6" spans="1:26" ht="15" x14ac:dyDescent="0.25">
      <c r="A6" s="41">
        <v>7</v>
      </c>
      <c r="B6" s="66"/>
      <c r="C6" s="67"/>
      <c r="D6" s="67">
        <v>3</v>
      </c>
      <c r="E6" s="64"/>
      <c r="F6" s="65"/>
      <c r="G6" s="65">
        <v>2</v>
      </c>
      <c r="H6" s="64"/>
      <c r="I6" s="65"/>
      <c r="J6" s="68">
        <v>4</v>
      </c>
      <c r="K6" s="65"/>
      <c r="L6" s="65"/>
      <c r="M6" s="68">
        <v>6</v>
      </c>
      <c r="N6" s="80"/>
      <c r="O6" s="80"/>
      <c r="P6" s="81">
        <v>7</v>
      </c>
      <c r="Q6" s="64"/>
      <c r="R6" s="68"/>
      <c r="S6" s="26"/>
      <c r="T6" s="22"/>
      <c r="U6" s="26"/>
      <c r="V6" s="22"/>
      <c r="W6" s="26"/>
      <c r="X6" s="22"/>
      <c r="Y6" s="26"/>
      <c r="Z6" s="25"/>
    </row>
    <row r="7" spans="1:26" ht="15" x14ac:dyDescent="0.25">
      <c r="A7" s="42" t="s">
        <v>8</v>
      </c>
      <c r="B7" s="74"/>
      <c r="C7" s="75">
        <v>6</v>
      </c>
      <c r="D7" s="75"/>
      <c r="E7" s="42"/>
      <c r="F7" s="72">
        <v>0</v>
      </c>
      <c r="G7" s="73"/>
      <c r="H7" s="42"/>
      <c r="I7" s="72">
        <v>0</v>
      </c>
      <c r="J7" s="76"/>
      <c r="K7" s="73"/>
      <c r="L7" s="72">
        <v>0</v>
      </c>
      <c r="M7" s="76"/>
      <c r="N7" s="82"/>
      <c r="O7" s="82">
        <v>9</v>
      </c>
      <c r="P7" s="83"/>
      <c r="Q7" s="42"/>
      <c r="R7" s="76"/>
      <c r="S7" s="33"/>
      <c r="T7" s="34"/>
      <c r="U7" s="33"/>
      <c r="V7" s="34"/>
      <c r="W7" s="33"/>
      <c r="X7" s="34"/>
      <c r="Y7" s="33"/>
      <c r="Z7" s="35"/>
    </row>
    <row r="8" spans="1:26" ht="15" x14ac:dyDescent="0.25">
      <c r="A8" s="42"/>
      <c r="B8" s="84"/>
      <c r="C8" s="85"/>
      <c r="D8" s="85">
        <v>5</v>
      </c>
      <c r="E8" s="28"/>
      <c r="F8" s="29"/>
      <c r="G8" s="29">
        <v>29</v>
      </c>
      <c r="H8" s="28"/>
      <c r="I8" s="29"/>
      <c r="J8" s="30">
        <v>9</v>
      </c>
      <c r="K8" s="29"/>
      <c r="L8" s="29"/>
      <c r="M8" s="30">
        <v>5</v>
      </c>
      <c r="N8" s="86"/>
      <c r="O8" s="86"/>
      <c r="P8" s="87">
        <v>7</v>
      </c>
      <c r="Q8" s="42"/>
      <c r="R8" s="76">
        <v>15</v>
      </c>
      <c r="S8" s="47" t="s">
        <v>21</v>
      </c>
      <c r="T8" s="45" t="s">
        <v>21</v>
      </c>
      <c r="U8" s="47" t="s">
        <v>22</v>
      </c>
      <c r="V8" s="45" t="s">
        <v>23</v>
      </c>
      <c r="W8" s="47" t="s">
        <v>23</v>
      </c>
      <c r="X8" s="45" t="s">
        <v>23</v>
      </c>
      <c r="Y8" s="47">
        <v>0</v>
      </c>
      <c r="Z8" s="48"/>
    </row>
    <row r="9" spans="1:26" ht="15" x14ac:dyDescent="0.25">
      <c r="A9" s="32">
        <v>1</v>
      </c>
      <c r="B9" s="64"/>
      <c r="C9" s="65"/>
      <c r="D9" s="65">
        <v>1</v>
      </c>
      <c r="E9" s="64"/>
      <c r="F9" s="65"/>
      <c r="G9" s="65">
        <v>1</v>
      </c>
      <c r="H9" s="64"/>
      <c r="I9" s="65"/>
      <c r="J9" s="68">
        <v>1</v>
      </c>
      <c r="K9" s="67"/>
      <c r="L9" s="67"/>
      <c r="M9" s="69">
        <v>1</v>
      </c>
      <c r="N9" s="65"/>
      <c r="O9" s="65"/>
      <c r="P9" s="68">
        <v>1</v>
      </c>
      <c r="Q9" s="64"/>
      <c r="R9" s="68"/>
      <c r="S9" s="33"/>
      <c r="T9" s="34"/>
      <c r="U9" s="33"/>
      <c r="V9" s="34"/>
      <c r="W9" s="33"/>
      <c r="X9" s="34"/>
      <c r="Y9" s="33"/>
      <c r="Z9" s="35"/>
    </row>
    <row r="10" spans="1:26" ht="15" x14ac:dyDescent="0.25">
      <c r="A10" s="36" t="s">
        <v>9</v>
      </c>
      <c r="B10" s="42"/>
      <c r="C10" s="72">
        <v>0</v>
      </c>
      <c r="D10" s="73"/>
      <c r="E10" s="42"/>
      <c r="F10" s="72">
        <v>0</v>
      </c>
      <c r="G10" s="73"/>
      <c r="H10" s="42"/>
      <c r="I10" s="72">
        <v>0</v>
      </c>
      <c r="J10" s="76"/>
      <c r="K10" s="75"/>
      <c r="L10" s="75">
        <v>14</v>
      </c>
      <c r="M10" s="77"/>
      <c r="N10" s="73"/>
      <c r="O10" s="72">
        <v>0</v>
      </c>
      <c r="P10" s="76"/>
      <c r="Q10" s="42"/>
      <c r="R10" s="76"/>
      <c r="S10" s="33"/>
      <c r="T10" s="34"/>
      <c r="U10" s="33"/>
      <c r="V10" s="34"/>
      <c r="W10" s="33"/>
      <c r="X10" s="34"/>
      <c r="Y10" s="33"/>
      <c r="Z10" s="35"/>
    </row>
    <row r="11" spans="1:26" ht="15" x14ac:dyDescent="0.25">
      <c r="A11" s="31"/>
      <c r="B11" s="28"/>
      <c r="C11" s="29"/>
      <c r="D11" s="29">
        <v>16</v>
      </c>
      <c r="E11" s="28"/>
      <c r="F11" s="29"/>
      <c r="G11" s="29">
        <v>24</v>
      </c>
      <c r="H11" s="28"/>
      <c r="I11" s="29"/>
      <c r="J11" s="30">
        <v>14</v>
      </c>
      <c r="K11" s="85"/>
      <c r="L11" s="85"/>
      <c r="M11" s="88">
        <v>6</v>
      </c>
      <c r="N11" s="29"/>
      <c r="O11" s="29"/>
      <c r="P11" s="30">
        <v>26</v>
      </c>
      <c r="Q11" s="28"/>
      <c r="R11" s="30">
        <v>14</v>
      </c>
      <c r="S11" s="49" t="s">
        <v>24</v>
      </c>
      <c r="T11" s="34"/>
      <c r="U11" s="33"/>
      <c r="V11" s="34"/>
      <c r="W11" s="33"/>
      <c r="X11" s="34"/>
      <c r="Y11" s="33"/>
      <c r="Z11" s="35"/>
    </row>
    <row r="12" spans="1:26" ht="15" x14ac:dyDescent="0.25">
      <c r="A12" s="50">
        <v>5</v>
      </c>
      <c r="B12" s="42"/>
      <c r="C12" s="73"/>
      <c r="D12" s="72">
        <v>3</v>
      </c>
      <c r="E12" s="42"/>
      <c r="F12" s="73"/>
      <c r="G12" s="72">
        <v>2</v>
      </c>
      <c r="H12" s="74"/>
      <c r="I12" s="75"/>
      <c r="J12" s="77">
        <v>4</v>
      </c>
      <c r="K12" s="75"/>
      <c r="L12" s="75"/>
      <c r="M12" s="77">
        <v>5</v>
      </c>
      <c r="N12" s="73"/>
      <c r="O12" s="73"/>
      <c r="P12" s="76">
        <v>5</v>
      </c>
      <c r="Q12" s="42"/>
      <c r="R12" s="76"/>
      <c r="S12" s="26"/>
      <c r="T12" s="22"/>
      <c r="U12" s="26"/>
      <c r="V12" s="22"/>
      <c r="W12" s="26"/>
      <c r="X12" s="22"/>
      <c r="Y12" s="26"/>
      <c r="Z12" s="25"/>
    </row>
    <row r="13" spans="1:26" ht="15" x14ac:dyDescent="0.25">
      <c r="A13" s="36" t="s">
        <v>10</v>
      </c>
      <c r="B13" s="42"/>
      <c r="C13" s="72">
        <v>0</v>
      </c>
      <c r="D13" s="73"/>
      <c r="E13" s="42"/>
      <c r="F13" s="72">
        <v>0</v>
      </c>
      <c r="G13" s="73"/>
      <c r="H13" s="74"/>
      <c r="I13" s="75">
        <v>13</v>
      </c>
      <c r="J13" s="77"/>
      <c r="K13" s="75"/>
      <c r="L13" s="75">
        <v>2</v>
      </c>
      <c r="M13" s="77"/>
      <c r="N13" s="73"/>
      <c r="O13" s="72">
        <v>0</v>
      </c>
      <c r="P13" s="76"/>
      <c r="Q13" s="42"/>
      <c r="R13" s="76"/>
      <c r="S13" s="33"/>
      <c r="T13" s="34"/>
      <c r="U13" s="33"/>
      <c r="V13" s="34"/>
      <c r="W13" s="33"/>
      <c r="X13" s="34"/>
      <c r="Y13" s="33"/>
      <c r="Z13" s="35"/>
    </row>
    <row r="14" spans="1:26" ht="15" x14ac:dyDescent="0.25">
      <c r="A14" s="31"/>
      <c r="B14" s="28"/>
      <c r="C14" s="29"/>
      <c r="D14" s="29">
        <v>13</v>
      </c>
      <c r="E14" s="28"/>
      <c r="F14" s="29"/>
      <c r="G14" s="29">
        <v>28</v>
      </c>
      <c r="H14" s="84"/>
      <c r="I14" s="85"/>
      <c r="J14" s="88">
        <v>4</v>
      </c>
      <c r="K14" s="85"/>
      <c r="L14" s="85"/>
      <c r="M14" s="88">
        <v>25</v>
      </c>
      <c r="N14" s="29"/>
      <c r="O14" s="29"/>
      <c r="P14" s="30">
        <v>8</v>
      </c>
      <c r="Q14" s="28"/>
      <c r="R14" s="30">
        <v>15</v>
      </c>
      <c r="S14" s="47" t="s">
        <v>25</v>
      </c>
      <c r="T14" s="45" t="s">
        <v>25</v>
      </c>
      <c r="U14" s="47" t="s">
        <v>25</v>
      </c>
      <c r="V14" s="51" t="s">
        <v>26</v>
      </c>
      <c r="W14" s="52" t="s">
        <v>27</v>
      </c>
      <c r="X14" s="44"/>
      <c r="Y14" s="53"/>
      <c r="Z14" s="48"/>
    </row>
    <row r="15" spans="1:26" ht="15" x14ac:dyDescent="0.25">
      <c r="A15" s="126" t="s">
        <v>11</v>
      </c>
      <c r="B15" s="64"/>
      <c r="C15" s="65"/>
      <c r="D15" s="65"/>
      <c r="E15" s="64"/>
      <c r="F15" s="65"/>
      <c r="G15" s="65"/>
      <c r="H15" s="64"/>
      <c r="I15" s="65"/>
      <c r="J15" s="68"/>
      <c r="K15" s="65"/>
      <c r="L15" s="65"/>
      <c r="M15" s="68"/>
      <c r="N15" s="65"/>
      <c r="O15" s="65"/>
      <c r="P15" s="68"/>
      <c r="Q15" s="73"/>
      <c r="R15" s="76"/>
      <c r="S15" s="34"/>
      <c r="T15" s="34"/>
      <c r="U15" s="34"/>
      <c r="V15" s="34"/>
      <c r="W15" s="34"/>
      <c r="X15" s="34"/>
      <c r="Y15" s="34"/>
      <c r="Z15" s="34"/>
    </row>
    <row r="16" spans="1:26" ht="15" x14ac:dyDescent="0.25">
      <c r="A16" s="127"/>
      <c r="B16" s="28"/>
      <c r="C16" s="29"/>
      <c r="D16" s="29">
        <v>6</v>
      </c>
      <c r="E16" s="28"/>
      <c r="F16" s="29"/>
      <c r="G16" s="29">
        <v>6</v>
      </c>
      <c r="H16" s="28"/>
      <c r="I16" s="29"/>
      <c r="J16" s="30">
        <v>13</v>
      </c>
      <c r="K16" s="29"/>
      <c r="L16" s="29"/>
      <c r="M16" s="30">
        <v>20</v>
      </c>
      <c r="N16" s="29"/>
      <c r="O16" s="29"/>
      <c r="P16" s="30">
        <v>15</v>
      </c>
      <c r="Q16" s="29"/>
      <c r="R16" s="30"/>
      <c r="S16" s="34"/>
      <c r="T16" s="34"/>
      <c r="U16" s="34"/>
      <c r="V16" s="34"/>
      <c r="W16" s="34"/>
      <c r="X16" s="34"/>
      <c r="Y16" s="34"/>
      <c r="Z16" s="34"/>
    </row>
    <row r="17" spans="1:26" ht="15" x14ac:dyDescent="0.25">
      <c r="A17" s="54">
        <v>1</v>
      </c>
      <c r="B17" s="55"/>
      <c r="C17" s="55"/>
      <c r="D17" s="56" t="s">
        <v>28</v>
      </c>
      <c r="E17" s="57"/>
      <c r="F17" s="55"/>
      <c r="G17" s="58" t="s">
        <v>29</v>
      </c>
      <c r="H17" s="55"/>
      <c r="I17" s="55"/>
      <c r="J17" s="56" t="s">
        <v>30</v>
      </c>
      <c r="K17" s="57"/>
      <c r="L17" s="55"/>
      <c r="M17" s="58" t="s">
        <v>28</v>
      </c>
      <c r="N17" s="55"/>
      <c r="O17" s="55"/>
      <c r="P17" s="58" t="s">
        <v>31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" x14ac:dyDescent="0.25">
      <c r="A18" s="54">
        <v>2</v>
      </c>
      <c r="B18" s="55"/>
      <c r="C18" s="55"/>
      <c r="D18" s="56" t="s">
        <v>32</v>
      </c>
      <c r="E18" s="57"/>
      <c r="F18" s="55"/>
      <c r="G18" s="59" t="s">
        <v>33</v>
      </c>
      <c r="H18" s="55"/>
      <c r="I18" s="55"/>
      <c r="J18" s="56" t="s">
        <v>30</v>
      </c>
      <c r="K18" s="57"/>
      <c r="L18" s="55"/>
      <c r="M18" s="58" t="s">
        <v>28</v>
      </c>
      <c r="N18" s="55"/>
      <c r="O18" s="55"/>
      <c r="P18" s="58" t="s">
        <v>31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" x14ac:dyDescent="0.25">
      <c r="A19" s="54">
        <v>3</v>
      </c>
      <c r="B19" s="55"/>
      <c r="C19" s="55"/>
      <c r="D19" s="60" t="s">
        <v>24</v>
      </c>
      <c r="E19" s="57"/>
      <c r="F19" s="55"/>
      <c r="G19" s="61"/>
      <c r="H19" s="55"/>
      <c r="I19" s="55"/>
      <c r="J19" s="56" t="s">
        <v>30</v>
      </c>
      <c r="K19" s="57"/>
      <c r="L19" s="55"/>
      <c r="M19" s="58" t="s">
        <v>28</v>
      </c>
      <c r="N19" s="55"/>
      <c r="O19" s="55"/>
      <c r="P19" s="58" t="s">
        <v>31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" x14ac:dyDescent="0.25">
      <c r="A20" s="54">
        <v>4</v>
      </c>
      <c r="B20" s="55"/>
      <c r="C20" s="55"/>
      <c r="D20" s="55"/>
      <c r="E20" s="57"/>
      <c r="F20" s="55"/>
      <c r="G20" s="61"/>
      <c r="H20" s="55"/>
      <c r="I20" s="55"/>
      <c r="J20" s="56" t="s">
        <v>34</v>
      </c>
      <c r="K20" s="57"/>
      <c r="L20" s="55"/>
      <c r="M20" s="58" t="s">
        <v>28</v>
      </c>
      <c r="N20" s="55"/>
      <c r="O20" s="55"/>
      <c r="P20" s="58" t="s">
        <v>31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" x14ac:dyDescent="0.25">
      <c r="A21" s="54">
        <v>5</v>
      </c>
      <c r="B21" s="55"/>
      <c r="C21" s="55"/>
      <c r="D21" s="55"/>
      <c r="E21" s="57"/>
      <c r="F21" s="55"/>
      <c r="G21" s="61"/>
      <c r="H21" s="55"/>
      <c r="I21" s="55"/>
      <c r="J21" s="55"/>
      <c r="K21" s="57"/>
      <c r="L21" s="55"/>
      <c r="M21" s="58" t="s">
        <v>35</v>
      </c>
      <c r="N21" s="55"/>
      <c r="O21" s="55"/>
      <c r="P21" s="58" t="s">
        <v>31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" x14ac:dyDescent="0.25">
      <c r="A22" s="39">
        <v>6</v>
      </c>
      <c r="B22" s="34"/>
      <c r="C22" s="34"/>
      <c r="D22" s="34"/>
      <c r="E22" s="27"/>
      <c r="F22" s="34"/>
      <c r="G22" s="35"/>
      <c r="H22" s="34"/>
      <c r="I22" s="34"/>
      <c r="J22" s="34"/>
      <c r="K22" s="27"/>
      <c r="L22" s="34"/>
      <c r="M22" s="38" t="s">
        <v>34</v>
      </c>
      <c r="N22" s="34"/>
      <c r="O22" s="34"/>
      <c r="P22" s="38" t="s">
        <v>36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" x14ac:dyDescent="0.25">
      <c r="A23" s="54">
        <v>7</v>
      </c>
      <c r="B23" s="55"/>
      <c r="C23" s="55"/>
      <c r="D23" s="55"/>
      <c r="E23" s="57"/>
      <c r="F23" s="55"/>
      <c r="G23" s="61"/>
      <c r="H23" s="55"/>
      <c r="I23" s="55"/>
      <c r="J23" s="55"/>
      <c r="K23" s="57"/>
      <c r="L23" s="55"/>
      <c r="M23" s="61"/>
      <c r="N23" s="55"/>
      <c r="O23" s="55"/>
      <c r="P23" s="58">
        <v>6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" x14ac:dyDescent="0.25">
      <c r="A24" s="47">
        <v>8</v>
      </c>
      <c r="B24" s="44"/>
      <c r="C24" s="44"/>
      <c r="D24" s="44"/>
      <c r="E24" s="43"/>
      <c r="F24" s="44"/>
      <c r="G24" s="48"/>
      <c r="H24" s="44"/>
      <c r="I24" s="44"/>
      <c r="J24" s="44"/>
      <c r="K24" s="43"/>
      <c r="L24" s="44"/>
      <c r="M24" s="48"/>
      <c r="N24" s="44"/>
      <c r="O24" s="44"/>
      <c r="P24" s="46">
        <v>0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" x14ac:dyDescent="0.25">
      <c r="A26" s="34"/>
      <c r="B26" s="62" t="s">
        <v>7</v>
      </c>
      <c r="C26" s="63">
        <f>F4*G5+L4*M5+O4*P5+C7*D8+O7*P8+L10*M11+I13*J14+L13*M14</f>
        <v>405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</sheetData>
  <mergeCells count="2">
    <mergeCell ref="Q2:R2"/>
    <mergeCell ref="A15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8157-4DAE-4078-8F04-7682686CCBD2}">
  <dimension ref="A1:Q47"/>
  <sheetViews>
    <sheetView tabSelected="1" topLeftCell="A31" zoomScaleNormal="100" workbookViewId="0">
      <selection activeCell="O46" sqref="O46"/>
    </sheetView>
  </sheetViews>
  <sheetFormatPr defaultRowHeight="12.75" x14ac:dyDescent="0.2"/>
  <cols>
    <col min="1" max="1" width="20.42578125" bestFit="1" customWidth="1"/>
    <col min="2" max="15" width="5.7109375" customWidth="1"/>
  </cols>
  <sheetData>
    <row r="1" spans="1:17" ht="30" customHeight="1" thickBot="1" x14ac:dyDescent="0.3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7" ht="30" customHeight="1" thickBot="1" x14ac:dyDescent="0.35">
      <c r="A2" s="90"/>
      <c r="B2" s="130" t="s">
        <v>0</v>
      </c>
      <c r="C2" s="131"/>
      <c r="D2" s="130" t="s">
        <v>1</v>
      </c>
      <c r="E2" s="131"/>
      <c r="F2" s="130" t="s">
        <v>2</v>
      </c>
      <c r="G2" s="131"/>
      <c r="H2" s="130" t="s">
        <v>3</v>
      </c>
      <c r="I2" s="131"/>
      <c r="J2" s="130" t="s">
        <v>4</v>
      </c>
      <c r="K2" s="131"/>
      <c r="L2" s="130" t="s">
        <v>5</v>
      </c>
      <c r="M2" s="131"/>
      <c r="N2" s="128" t="s">
        <v>38</v>
      </c>
      <c r="O2" s="129"/>
      <c r="Q2">
        <f>D3*E4+H3*I4+J3*K4+B5*C6+J5*K6+H7*I8+F9*G10+H9*I10</f>
        <v>405</v>
      </c>
    </row>
    <row r="3" spans="1:17" ht="30" customHeight="1" x14ac:dyDescent="0.3">
      <c r="A3" s="132" t="s">
        <v>6</v>
      </c>
      <c r="B3" s="91">
        <v>0</v>
      </c>
      <c r="C3" s="92"/>
      <c r="D3" s="93">
        <v>6</v>
      </c>
      <c r="E3" s="92"/>
      <c r="F3" s="91">
        <v>0</v>
      </c>
      <c r="G3" s="92"/>
      <c r="H3" s="93">
        <v>4</v>
      </c>
      <c r="I3" s="92"/>
      <c r="J3" s="93">
        <v>6</v>
      </c>
      <c r="K3" s="92"/>
      <c r="L3" s="94">
        <f>SUM(B3:K3)</f>
        <v>16</v>
      </c>
      <c r="M3" s="95"/>
      <c r="N3" s="96"/>
      <c r="O3" s="97"/>
    </row>
    <row r="4" spans="1:17" ht="30" customHeight="1" thickBot="1" x14ac:dyDescent="0.35">
      <c r="A4" s="133"/>
      <c r="B4" s="98">
        <f>C14+$O4</f>
        <v>13</v>
      </c>
      <c r="C4" s="99">
        <v>30</v>
      </c>
      <c r="D4" s="98"/>
      <c r="E4" s="99">
        <v>2</v>
      </c>
      <c r="F4" s="98">
        <f>G14+$O4</f>
        <v>-15</v>
      </c>
      <c r="G4" s="99">
        <v>5</v>
      </c>
      <c r="H4" s="98"/>
      <c r="I4" s="99">
        <v>6</v>
      </c>
      <c r="J4" s="98"/>
      <c r="K4" s="99">
        <v>15</v>
      </c>
      <c r="L4" s="98"/>
      <c r="M4" s="99">
        <v>16</v>
      </c>
      <c r="N4" s="100"/>
      <c r="O4" s="101">
        <v>2</v>
      </c>
    </row>
    <row r="5" spans="1:17" ht="30" customHeight="1" x14ac:dyDescent="0.3">
      <c r="A5" s="132" t="s">
        <v>8</v>
      </c>
      <c r="B5" s="93">
        <v>6</v>
      </c>
      <c r="C5" s="92"/>
      <c r="D5" s="91">
        <v>0</v>
      </c>
      <c r="E5" s="92"/>
      <c r="F5" s="91">
        <v>0</v>
      </c>
      <c r="G5" s="92"/>
      <c r="H5" s="91">
        <v>0</v>
      </c>
      <c r="I5" s="92"/>
      <c r="J5" s="93">
        <v>9</v>
      </c>
      <c r="K5" s="92"/>
      <c r="L5" s="94">
        <f>SUM(B5:K5)</f>
        <v>15</v>
      </c>
      <c r="M5" s="95"/>
      <c r="N5" s="96"/>
      <c r="O5" s="97"/>
    </row>
    <row r="6" spans="1:17" ht="30" customHeight="1" thickBot="1" x14ac:dyDescent="0.35">
      <c r="A6" s="133"/>
      <c r="B6" s="98"/>
      <c r="C6" s="99">
        <v>5</v>
      </c>
      <c r="D6" s="98">
        <f>E$14+$O6</f>
        <v>-6</v>
      </c>
      <c r="E6" s="99">
        <v>29</v>
      </c>
      <c r="F6" s="98">
        <f>G$14+$O6</f>
        <v>-23</v>
      </c>
      <c r="G6" s="99">
        <v>9</v>
      </c>
      <c r="H6" s="98">
        <f>I$14+$O6</f>
        <v>-2</v>
      </c>
      <c r="I6" s="99">
        <v>5</v>
      </c>
      <c r="J6" s="98"/>
      <c r="K6" s="99">
        <v>7</v>
      </c>
      <c r="L6" s="98"/>
      <c r="M6" s="99">
        <v>15</v>
      </c>
      <c r="N6" s="100"/>
      <c r="O6" s="101">
        <v>-6</v>
      </c>
    </row>
    <row r="7" spans="1:17" ht="30" customHeight="1" x14ac:dyDescent="0.3">
      <c r="A7" s="132" t="s">
        <v>9</v>
      </c>
      <c r="B7" s="91">
        <v>0</v>
      </c>
      <c r="C7" s="92"/>
      <c r="D7" s="91">
        <v>0</v>
      </c>
      <c r="E7" s="92"/>
      <c r="F7" s="91">
        <v>0</v>
      </c>
      <c r="G7" s="92"/>
      <c r="H7" s="93">
        <v>14</v>
      </c>
      <c r="I7" s="92"/>
      <c r="J7" s="91">
        <v>0</v>
      </c>
      <c r="K7" s="92"/>
      <c r="L7" s="94">
        <f>SUM(B7:K7)</f>
        <v>14</v>
      </c>
      <c r="M7" s="95"/>
      <c r="N7" s="96"/>
      <c r="O7" s="97"/>
    </row>
    <row r="8" spans="1:17" ht="30" customHeight="1" thickBot="1" x14ac:dyDescent="0.35">
      <c r="A8" s="133"/>
      <c r="B8" s="98">
        <f>C$14+$O8</f>
        <v>13</v>
      </c>
      <c r="C8" s="99">
        <v>16</v>
      </c>
      <c r="D8" s="98">
        <f>E$14+$O8</f>
        <v>2</v>
      </c>
      <c r="E8" s="99">
        <v>24</v>
      </c>
      <c r="F8" s="98">
        <f>G$14+$O8</f>
        <v>-15</v>
      </c>
      <c r="G8" s="99">
        <v>14</v>
      </c>
      <c r="H8" s="98"/>
      <c r="I8" s="99">
        <v>6</v>
      </c>
      <c r="J8" s="98">
        <f>K$14+$O8</f>
        <v>15</v>
      </c>
      <c r="K8" s="99">
        <v>26</v>
      </c>
      <c r="L8" s="98"/>
      <c r="M8" s="99">
        <v>14</v>
      </c>
      <c r="N8" s="100"/>
      <c r="O8" s="101">
        <v>2</v>
      </c>
    </row>
    <row r="9" spans="1:17" ht="30" customHeight="1" x14ac:dyDescent="0.3">
      <c r="A9" s="132" t="s">
        <v>10</v>
      </c>
      <c r="B9" s="91">
        <v>0</v>
      </c>
      <c r="C9" s="92"/>
      <c r="D9" s="91">
        <v>0</v>
      </c>
      <c r="E9" s="92"/>
      <c r="F9" s="93">
        <v>13</v>
      </c>
      <c r="G9" s="92"/>
      <c r="H9" s="93">
        <v>2</v>
      </c>
      <c r="I9" s="92"/>
      <c r="J9" s="91">
        <v>0</v>
      </c>
      <c r="K9" s="92"/>
      <c r="L9" s="94">
        <f>SUM(B9:K9)</f>
        <v>15</v>
      </c>
      <c r="M9" s="95"/>
      <c r="N9" s="96"/>
      <c r="O9" s="97"/>
    </row>
    <row r="10" spans="1:17" ht="30" customHeight="1" thickBot="1" x14ac:dyDescent="0.35">
      <c r="A10" s="133"/>
      <c r="B10" s="138">
        <f>C$14+$O10</f>
        <v>32</v>
      </c>
      <c r="C10" s="99">
        <v>13</v>
      </c>
      <c r="D10" s="98">
        <f>E$14+$O10</f>
        <v>21</v>
      </c>
      <c r="E10" s="99">
        <v>28</v>
      </c>
      <c r="F10" s="98"/>
      <c r="G10" s="99">
        <v>4</v>
      </c>
      <c r="H10" s="98"/>
      <c r="I10" s="102">
        <v>25</v>
      </c>
      <c r="J10" s="138">
        <f>K$14+$O10</f>
        <v>34</v>
      </c>
      <c r="K10" s="99">
        <v>8</v>
      </c>
      <c r="L10" s="98"/>
      <c r="M10" s="99">
        <v>15</v>
      </c>
      <c r="N10" s="100"/>
      <c r="O10" s="101">
        <v>21</v>
      </c>
    </row>
    <row r="11" spans="1:17" ht="30" customHeight="1" x14ac:dyDescent="0.3">
      <c r="A11" s="134" t="s">
        <v>11</v>
      </c>
      <c r="B11" s="114">
        <f>B3+B5+B7+B9</f>
        <v>6</v>
      </c>
      <c r="C11" s="95"/>
      <c r="D11" s="114">
        <f>D3+D5+D7+D9</f>
        <v>6</v>
      </c>
      <c r="E11" s="95"/>
      <c r="F11" s="114">
        <f>F3+F5+F7+F9</f>
        <v>13</v>
      </c>
      <c r="G11" s="95"/>
      <c r="H11" s="114">
        <f>H3+H5+H7+H9</f>
        <v>20</v>
      </c>
      <c r="I11" s="95"/>
      <c r="J11" s="114">
        <f>J3+J5+J7+J9</f>
        <v>15</v>
      </c>
      <c r="K11" s="95"/>
      <c r="L11" s="94"/>
      <c r="M11" s="95">
        <f>SUM(M3:M10)</f>
        <v>60</v>
      </c>
      <c r="N11" s="89"/>
      <c r="O11" s="89"/>
    </row>
    <row r="12" spans="1:17" ht="30" customHeight="1" thickBot="1" x14ac:dyDescent="0.35">
      <c r="A12" s="133"/>
      <c r="B12" s="98"/>
      <c r="C12" s="99">
        <v>6</v>
      </c>
      <c r="D12" s="98"/>
      <c r="E12" s="99">
        <v>6</v>
      </c>
      <c r="F12" s="98"/>
      <c r="G12" s="99">
        <v>13</v>
      </c>
      <c r="H12" s="98"/>
      <c r="I12" s="99">
        <v>20</v>
      </c>
      <c r="J12" s="98"/>
      <c r="K12" s="99">
        <v>15</v>
      </c>
      <c r="L12" s="98">
        <f>SUM(B12:K12)</f>
        <v>60</v>
      </c>
      <c r="M12" s="103"/>
      <c r="N12" s="89"/>
      <c r="O12" s="89"/>
    </row>
    <row r="13" spans="1:17" ht="30" customHeight="1" x14ac:dyDescent="0.3">
      <c r="A13" s="135" t="s">
        <v>37</v>
      </c>
      <c r="B13" s="104"/>
      <c r="C13" s="104"/>
      <c r="D13" s="96"/>
      <c r="E13" s="97"/>
      <c r="F13" s="96"/>
      <c r="G13" s="97"/>
      <c r="H13" s="96"/>
      <c r="I13" s="97"/>
      <c r="J13" s="96"/>
      <c r="K13" s="97"/>
      <c r="L13" s="89"/>
      <c r="M13" s="89"/>
      <c r="N13" s="89"/>
      <c r="O13" s="89"/>
    </row>
    <row r="14" spans="1:17" ht="30" customHeight="1" thickBot="1" x14ac:dyDescent="0.35">
      <c r="A14" s="136"/>
      <c r="B14" s="105"/>
      <c r="C14" s="105">
        <v>11</v>
      </c>
      <c r="D14" s="100"/>
      <c r="E14" s="101">
        <v>0</v>
      </c>
      <c r="F14" s="100"/>
      <c r="G14" s="101">
        <v>-17</v>
      </c>
      <c r="H14" s="100"/>
      <c r="I14" s="101">
        <v>4</v>
      </c>
      <c r="J14" s="100"/>
      <c r="K14" s="101">
        <v>13</v>
      </c>
      <c r="L14" s="89"/>
      <c r="M14" s="89"/>
      <c r="N14" s="89"/>
      <c r="O14" s="89"/>
    </row>
    <row r="15" spans="1:17" ht="30" customHeight="1" x14ac:dyDescent="0.2"/>
    <row r="16" spans="1:17" ht="30" customHeight="1" x14ac:dyDescent="0.3">
      <c r="A16" s="107"/>
      <c r="B16" s="137" t="s">
        <v>39</v>
      </c>
      <c r="C16" s="111"/>
      <c r="D16" s="113"/>
      <c r="E16" s="111"/>
      <c r="F16" s="113"/>
      <c r="G16" s="111"/>
      <c r="H16" s="113"/>
      <c r="I16" s="111"/>
      <c r="J16" s="113"/>
      <c r="K16" s="111"/>
      <c r="L16" s="113"/>
      <c r="M16" s="111"/>
      <c r="N16" s="113"/>
      <c r="O16" s="111"/>
      <c r="P16" s="108"/>
      <c r="Q16" s="108"/>
    </row>
    <row r="17" spans="1:17" ht="30" customHeight="1" x14ac:dyDescent="0.3">
      <c r="A17" s="110"/>
      <c r="B17" s="137" t="s">
        <v>40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3"/>
      <c r="M17" s="113"/>
      <c r="N17" s="106"/>
      <c r="O17" s="106"/>
      <c r="P17" s="108"/>
      <c r="Q17" s="108"/>
    </row>
    <row r="18" spans="1:17" ht="30" customHeight="1" thickBot="1" x14ac:dyDescent="0.35">
      <c r="A18" s="111"/>
      <c r="B18" s="113"/>
      <c r="C18" s="109"/>
      <c r="D18" s="113"/>
      <c r="E18" s="109"/>
      <c r="F18" s="113"/>
      <c r="G18" s="109"/>
      <c r="H18" s="113"/>
      <c r="I18" s="109"/>
      <c r="J18" s="113"/>
      <c r="K18" s="109"/>
      <c r="L18" s="113"/>
      <c r="M18" s="109"/>
      <c r="N18" s="106"/>
      <c r="O18" s="106"/>
      <c r="P18" s="108"/>
      <c r="Q18" s="108"/>
    </row>
    <row r="19" spans="1:17" ht="30" customHeight="1" thickBot="1" x14ac:dyDescent="0.35">
      <c r="A19" s="90"/>
      <c r="B19" s="130" t="s">
        <v>0</v>
      </c>
      <c r="C19" s="131"/>
      <c r="D19" s="130" t="s">
        <v>1</v>
      </c>
      <c r="E19" s="131"/>
      <c r="F19" s="130" t="s">
        <v>2</v>
      </c>
      <c r="G19" s="131"/>
      <c r="H19" s="130" t="s">
        <v>3</v>
      </c>
      <c r="I19" s="131"/>
      <c r="J19" s="130" t="s">
        <v>4</v>
      </c>
      <c r="K19" s="131"/>
      <c r="L19" s="130" t="s">
        <v>5</v>
      </c>
      <c r="M19" s="131"/>
      <c r="N19" s="128" t="s">
        <v>38</v>
      </c>
      <c r="O19" s="129"/>
      <c r="P19" s="108"/>
      <c r="Q19">
        <f>D20*E21+F20*G21+H20*I21+B22*C23+J22*K23+H24*I25+F26*G27+H26*I27+J26*K27</f>
        <v>369</v>
      </c>
    </row>
    <row r="20" spans="1:17" ht="30" customHeight="1" x14ac:dyDescent="0.3">
      <c r="A20" s="132" t="s">
        <v>6</v>
      </c>
      <c r="B20" s="91">
        <v>0</v>
      </c>
      <c r="C20" s="92"/>
      <c r="D20" s="93">
        <v>6</v>
      </c>
      <c r="E20" s="92"/>
      <c r="F20" s="93">
        <v>6</v>
      </c>
      <c r="G20" s="92"/>
      <c r="H20" s="93">
        <v>4</v>
      </c>
      <c r="I20" s="92"/>
      <c r="J20" s="91">
        <v>0</v>
      </c>
      <c r="K20" s="92"/>
      <c r="L20" s="114">
        <f>SUM(B20:K20)</f>
        <v>16</v>
      </c>
      <c r="M20" s="95"/>
      <c r="N20" s="96"/>
      <c r="O20" s="97"/>
      <c r="P20" s="108"/>
      <c r="Q20" s="108"/>
    </row>
    <row r="21" spans="1:17" ht="30" customHeight="1" thickBot="1" x14ac:dyDescent="0.35">
      <c r="A21" s="133"/>
      <c r="B21" s="98"/>
      <c r="C21" s="99">
        <v>30</v>
      </c>
      <c r="D21" s="98"/>
      <c r="E21" s="99">
        <v>2</v>
      </c>
      <c r="F21" s="98"/>
      <c r="G21" s="99">
        <v>5</v>
      </c>
      <c r="H21" s="98"/>
      <c r="I21" s="99">
        <v>6</v>
      </c>
      <c r="J21" s="98"/>
      <c r="K21" s="99">
        <v>15</v>
      </c>
      <c r="L21" s="98"/>
      <c r="M21" s="99">
        <v>16</v>
      </c>
      <c r="N21" s="100"/>
      <c r="O21" s="141" t="s">
        <v>41</v>
      </c>
      <c r="P21" s="108"/>
      <c r="Q21" s="108"/>
    </row>
    <row r="22" spans="1:17" ht="30" customHeight="1" x14ac:dyDescent="0.3">
      <c r="A22" s="132" t="s">
        <v>8</v>
      </c>
      <c r="B22" s="93">
        <v>6</v>
      </c>
      <c r="C22" s="92"/>
      <c r="D22" s="91">
        <v>0</v>
      </c>
      <c r="E22" s="92"/>
      <c r="F22" s="91">
        <v>0</v>
      </c>
      <c r="G22" s="92"/>
      <c r="H22" s="91">
        <v>0</v>
      </c>
      <c r="I22" s="92"/>
      <c r="J22" s="93">
        <v>9</v>
      </c>
      <c r="K22" s="92"/>
      <c r="L22" s="114">
        <f>SUM(B22:K22)</f>
        <v>15</v>
      </c>
      <c r="M22" s="95"/>
      <c r="N22" s="96"/>
      <c r="O22" s="97"/>
      <c r="P22" s="108"/>
      <c r="Q22" s="108"/>
    </row>
    <row r="23" spans="1:17" ht="30" customHeight="1" thickBot="1" x14ac:dyDescent="0.35">
      <c r="A23" s="133"/>
      <c r="B23" s="98"/>
      <c r="C23" s="99">
        <v>5</v>
      </c>
      <c r="D23" s="98"/>
      <c r="E23" s="99">
        <v>29</v>
      </c>
      <c r="F23" s="98"/>
      <c r="G23" s="99">
        <v>9</v>
      </c>
      <c r="H23" s="98"/>
      <c r="I23" s="99">
        <v>5</v>
      </c>
      <c r="J23" s="98"/>
      <c r="K23" s="99">
        <v>7</v>
      </c>
      <c r="L23" s="98"/>
      <c r="M23" s="99">
        <v>15</v>
      </c>
      <c r="N23" s="100"/>
      <c r="O23" s="141">
        <v>20</v>
      </c>
      <c r="P23" s="108"/>
      <c r="Q23" s="108"/>
    </row>
    <row r="24" spans="1:17" ht="30" customHeight="1" x14ac:dyDescent="0.3">
      <c r="A24" s="132" t="s">
        <v>9</v>
      </c>
      <c r="B24" s="91">
        <v>0</v>
      </c>
      <c r="C24" s="92"/>
      <c r="D24" s="91">
        <v>0</v>
      </c>
      <c r="E24" s="92"/>
      <c r="F24" s="91">
        <v>0</v>
      </c>
      <c r="G24" s="92"/>
      <c r="H24" s="93">
        <v>14</v>
      </c>
      <c r="I24" s="92"/>
      <c r="J24" s="91">
        <v>0</v>
      </c>
      <c r="K24" s="92"/>
      <c r="L24" s="114">
        <f>SUM(B24:K24)</f>
        <v>14</v>
      </c>
      <c r="M24" s="95"/>
      <c r="N24" s="96"/>
      <c r="O24" s="97"/>
      <c r="P24" s="108"/>
      <c r="Q24" s="108"/>
    </row>
    <row r="25" spans="1:17" ht="30" customHeight="1" thickBot="1" x14ac:dyDescent="0.35">
      <c r="A25" s="133"/>
      <c r="B25" s="98"/>
      <c r="C25" s="99">
        <v>16</v>
      </c>
      <c r="D25" s="98"/>
      <c r="E25" s="99">
        <v>24</v>
      </c>
      <c r="F25" s="98"/>
      <c r="G25" s="99">
        <v>14</v>
      </c>
      <c r="H25" s="98"/>
      <c r="I25" s="99">
        <v>6</v>
      </c>
      <c r="J25" s="98"/>
      <c r="K25" s="99">
        <v>26</v>
      </c>
      <c r="L25" s="98"/>
      <c r="M25" s="99">
        <v>14</v>
      </c>
      <c r="N25" s="100"/>
      <c r="O25" s="101">
        <v>2</v>
      </c>
      <c r="P25" s="108"/>
      <c r="Q25" s="108"/>
    </row>
    <row r="26" spans="1:17" ht="30" customHeight="1" x14ac:dyDescent="0.3">
      <c r="A26" s="132" t="s">
        <v>10</v>
      </c>
      <c r="B26" s="91">
        <v>0</v>
      </c>
      <c r="C26" s="92"/>
      <c r="D26" s="91">
        <v>0</v>
      </c>
      <c r="E26" s="92"/>
      <c r="F26" s="93">
        <v>7</v>
      </c>
      <c r="G26" s="92"/>
      <c r="H26" s="93">
        <v>2</v>
      </c>
      <c r="I26" s="92"/>
      <c r="J26" s="93">
        <v>6</v>
      </c>
      <c r="K26" s="92"/>
      <c r="L26" s="114">
        <f>SUM(B26:K26)</f>
        <v>15</v>
      </c>
      <c r="M26" s="95"/>
      <c r="N26" s="96"/>
      <c r="O26" s="97"/>
      <c r="P26" s="108"/>
      <c r="Q26" s="108"/>
    </row>
    <row r="27" spans="1:17" ht="30" customHeight="1" thickBot="1" x14ac:dyDescent="0.35">
      <c r="A27" s="133"/>
      <c r="B27" s="139"/>
      <c r="C27" s="99">
        <v>13</v>
      </c>
      <c r="D27" s="98"/>
      <c r="E27" s="99">
        <v>28</v>
      </c>
      <c r="F27" s="98"/>
      <c r="G27" s="99">
        <v>4</v>
      </c>
      <c r="H27" s="98"/>
      <c r="I27" s="102">
        <v>25</v>
      </c>
      <c r="J27" s="139"/>
      <c r="K27" s="99">
        <v>8</v>
      </c>
      <c r="L27" s="98"/>
      <c r="M27" s="99">
        <v>15</v>
      </c>
      <c r="N27" s="100"/>
      <c r="O27" s="101">
        <v>21</v>
      </c>
      <c r="P27" s="108"/>
      <c r="Q27" s="108"/>
    </row>
    <row r="28" spans="1:17" ht="30" customHeight="1" x14ac:dyDescent="0.3">
      <c r="A28" s="134" t="s">
        <v>11</v>
      </c>
      <c r="B28" s="140">
        <f>B20+B22+B24+B26</f>
        <v>6</v>
      </c>
      <c r="C28" s="142"/>
      <c r="D28" s="140">
        <f>D20+D22+D24+D26</f>
        <v>6</v>
      </c>
      <c r="E28" s="142"/>
      <c r="F28" s="140">
        <f>F20+F22+F24+F26</f>
        <v>13</v>
      </c>
      <c r="G28" s="142"/>
      <c r="H28" s="140">
        <f>H20+H22+H24+H26</f>
        <v>20</v>
      </c>
      <c r="I28" s="142"/>
      <c r="J28" s="140">
        <f>J20+J22+J24+J26</f>
        <v>15</v>
      </c>
      <c r="K28" s="142"/>
      <c r="L28" s="114"/>
      <c r="M28" s="95">
        <f>SUM(M20:M27)</f>
        <v>60</v>
      </c>
      <c r="N28" s="89"/>
      <c r="O28" s="89"/>
      <c r="P28" s="108"/>
      <c r="Q28" s="108"/>
    </row>
    <row r="29" spans="1:17" ht="30" customHeight="1" thickBot="1" x14ac:dyDescent="0.35">
      <c r="A29" s="133"/>
      <c r="B29" s="98"/>
      <c r="C29" s="99">
        <v>6</v>
      </c>
      <c r="D29" s="98"/>
      <c r="E29" s="99">
        <v>6</v>
      </c>
      <c r="F29" s="98"/>
      <c r="G29" s="99">
        <v>13</v>
      </c>
      <c r="H29" s="98"/>
      <c r="I29" s="99">
        <v>20</v>
      </c>
      <c r="J29" s="98"/>
      <c r="K29" s="99">
        <v>15</v>
      </c>
      <c r="L29" s="98">
        <f>SUM(B29:K29)</f>
        <v>60</v>
      </c>
      <c r="M29" s="103"/>
      <c r="N29" s="89"/>
      <c r="O29" s="89"/>
      <c r="P29" s="108"/>
      <c r="Q29" s="108"/>
    </row>
    <row r="30" spans="1:17" ht="30" customHeight="1" x14ac:dyDescent="0.3">
      <c r="A30" s="135" t="s">
        <v>37</v>
      </c>
      <c r="B30" s="104"/>
      <c r="C30" s="104"/>
      <c r="D30" s="96"/>
      <c r="E30" s="97"/>
      <c r="F30" s="96"/>
      <c r="G30" s="97"/>
      <c r="H30" s="96"/>
      <c r="I30" s="97"/>
      <c r="J30" s="96"/>
      <c r="K30" s="97"/>
      <c r="L30" s="89"/>
      <c r="M30" s="89"/>
      <c r="N30" s="89"/>
      <c r="O30" s="89"/>
      <c r="P30" s="108"/>
      <c r="Q30" s="108"/>
    </row>
    <row r="31" spans="1:17" ht="30" customHeight="1" thickBot="1" x14ac:dyDescent="0.35">
      <c r="A31" s="136"/>
      <c r="B31" s="105"/>
      <c r="C31" s="105"/>
      <c r="D31" s="100"/>
      <c r="E31" s="101">
        <v>0</v>
      </c>
      <c r="F31" s="100"/>
      <c r="G31" s="101">
        <v>-17</v>
      </c>
      <c r="H31" s="100"/>
      <c r="I31" s="101">
        <v>4</v>
      </c>
      <c r="J31" s="100"/>
      <c r="K31" s="101">
        <v>-13</v>
      </c>
      <c r="L31" s="89"/>
      <c r="M31" s="89"/>
      <c r="N31" s="89"/>
      <c r="O31" s="89"/>
      <c r="P31" s="108"/>
      <c r="Q31" s="108"/>
    </row>
    <row r="32" spans="1:17" ht="30" customHeight="1" x14ac:dyDescent="0.3">
      <c r="A32" s="111"/>
      <c r="B32" s="113"/>
      <c r="C32" s="109"/>
      <c r="D32" s="113"/>
      <c r="E32" s="109"/>
      <c r="F32" s="113"/>
      <c r="G32" s="109"/>
      <c r="H32" s="113"/>
      <c r="I32" s="109"/>
      <c r="J32" s="113"/>
      <c r="K32" s="109"/>
      <c r="L32" s="113"/>
      <c r="M32" s="109"/>
      <c r="N32" s="106"/>
      <c r="O32" s="106"/>
      <c r="P32" s="108"/>
      <c r="Q32" s="108"/>
    </row>
    <row r="33" spans="1:17" ht="30" customHeight="1" x14ac:dyDescent="0.3">
      <c r="A33" s="110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3"/>
      <c r="M33" s="113"/>
      <c r="N33" s="106"/>
      <c r="O33" s="106"/>
      <c r="P33" s="108"/>
      <c r="Q33" s="108"/>
    </row>
    <row r="34" spans="1:17" ht="36" customHeight="1" thickBot="1" x14ac:dyDescent="0.35">
      <c r="A34" s="111"/>
      <c r="B34" s="113"/>
      <c r="C34" s="109"/>
      <c r="D34" s="113"/>
      <c r="E34" s="109"/>
      <c r="F34" s="113"/>
      <c r="G34" s="109"/>
      <c r="H34" s="113"/>
      <c r="I34" s="109"/>
      <c r="J34" s="113"/>
      <c r="K34" s="109"/>
      <c r="L34" s="113"/>
      <c r="M34" s="109"/>
      <c r="N34" s="106"/>
      <c r="O34" s="106"/>
      <c r="P34" s="108"/>
      <c r="Q34" s="108"/>
    </row>
    <row r="35" spans="1:17" ht="36" customHeight="1" thickBot="1" x14ac:dyDescent="0.35">
      <c r="A35" s="90"/>
      <c r="B35" s="130" t="s">
        <v>0</v>
      </c>
      <c r="C35" s="131"/>
      <c r="D35" s="130" t="s">
        <v>1</v>
      </c>
      <c r="E35" s="131"/>
      <c r="F35" s="130" t="s">
        <v>2</v>
      </c>
      <c r="G35" s="131"/>
      <c r="H35" s="130" t="s">
        <v>3</v>
      </c>
      <c r="I35" s="131"/>
      <c r="J35" s="130" t="s">
        <v>4</v>
      </c>
      <c r="K35" s="131"/>
      <c r="L35" s="130" t="s">
        <v>5</v>
      </c>
      <c r="M35" s="131"/>
      <c r="N35" s="128" t="s">
        <v>38</v>
      </c>
      <c r="O35" s="129"/>
      <c r="P35" s="108"/>
      <c r="Q35" s="108"/>
    </row>
    <row r="36" spans="1:17" ht="36" customHeight="1" x14ac:dyDescent="0.3">
      <c r="A36" s="132" t="s">
        <v>6</v>
      </c>
      <c r="B36" s="91">
        <v>0</v>
      </c>
      <c r="C36" s="92"/>
      <c r="D36" s="93">
        <v>6</v>
      </c>
      <c r="E36" s="92"/>
      <c r="F36" s="93">
        <v>6</v>
      </c>
      <c r="G36" s="92"/>
      <c r="H36" s="93">
        <v>4</v>
      </c>
      <c r="I36" s="92"/>
      <c r="J36" s="91">
        <v>0</v>
      </c>
      <c r="K36" s="92"/>
      <c r="L36" s="114">
        <f>SUM(B36:K36)</f>
        <v>16</v>
      </c>
      <c r="M36" s="95"/>
      <c r="N36" s="96"/>
      <c r="O36" s="97"/>
      <c r="P36" s="108"/>
      <c r="Q36" s="108"/>
    </row>
    <row r="37" spans="1:17" ht="36" customHeight="1" thickBot="1" x14ac:dyDescent="0.35">
      <c r="A37" s="133"/>
      <c r="B37" s="98"/>
      <c r="C37" s="99">
        <v>30</v>
      </c>
      <c r="D37" s="98"/>
      <c r="E37" s="99">
        <v>2</v>
      </c>
      <c r="F37" s="98"/>
      <c r="G37" s="99">
        <v>5</v>
      </c>
      <c r="H37" s="98"/>
      <c r="I37" s="99">
        <v>6</v>
      </c>
      <c r="J37" s="98"/>
      <c r="K37" s="99">
        <v>15</v>
      </c>
      <c r="L37" s="98"/>
      <c r="M37" s="99">
        <v>16</v>
      </c>
      <c r="N37" s="100"/>
      <c r="O37" s="141" t="s">
        <v>41</v>
      </c>
      <c r="P37" s="108"/>
      <c r="Q37" s="108"/>
    </row>
    <row r="38" spans="1:17" ht="36" customHeight="1" x14ac:dyDescent="0.3">
      <c r="A38" s="132" t="s">
        <v>8</v>
      </c>
      <c r="B38" s="93">
        <v>6</v>
      </c>
      <c r="C38" s="92"/>
      <c r="D38" s="91">
        <v>0</v>
      </c>
      <c r="E38" s="92"/>
      <c r="F38" s="91">
        <v>0</v>
      </c>
      <c r="G38" s="92"/>
      <c r="H38" s="91">
        <v>0</v>
      </c>
      <c r="I38" s="92"/>
      <c r="J38" s="93">
        <v>9</v>
      </c>
      <c r="K38" s="92"/>
      <c r="L38" s="114">
        <f>SUM(B38:K38)</f>
        <v>15</v>
      </c>
      <c r="M38" s="95"/>
      <c r="N38" s="96"/>
      <c r="O38" s="97"/>
      <c r="P38" s="108"/>
      <c r="Q38" s="108"/>
    </row>
    <row r="39" spans="1:17" ht="36" customHeight="1" thickBot="1" x14ac:dyDescent="0.35">
      <c r="A39" s="133"/>
      <c r="B39" s="98"/>
      <c r="C39" s="99">
        <v>5</v>
      </c>
      <c r="D39" s="98"/>
      <c r="E39" s="99">
        <v>29</v>
      </c>
      <c r="F39" s="98"/>
      <c r="G39" s="99">
        <v>9</v>
      </c>
      <c r="H39" s="98"/>
      <c r="I39" s="99">
        <v>5</v>
      </c>
      <c r="J39" s="98"/>
      <c r="K39" s="99">
        <v>7</v>
      </c>
      <c r="L39" s="98"/>
      <c r="M39" s="99">
        <v>15</v>
      </c>
      <c r="N39" s="100"/>
      <c r="O39" s="141">
        <v>20</v>
      </c>
      <c r="P39" s="108"/>
      <c r="Q39" s="108"/>
    </row>
    <row r="40" spans="1:17" ht="36" customHeight="1" x14ac:dyDescent="0.3">
      <c r="A40" s="132" t="s">
        <v>9</v>
      </c>
      <c r="B40" s="91">
        <v>0</v>
      </c>
      <c r="C40" s="92"/>
      <c r="D40" s="91">
        <v>0</v>
      </c>
      <c r="E40" s="92"/>
      <c r="F40" s="91">
        <v>0</v>
      </c>
      <c r="G40" s="92"/>
      <c r="H40" s="93">
        <v>14</v>
      </c>
      <c r="I40" s="92"/>
      <c r="J40" s="91">
        <v>0</v>
      </c>
      <c r="K40" s="92"/>
      <c r="L40" s="114">
        <f>SUM(B40:K40)</f>
        <v>14</v>
      </c>
      <c r="M40" s="95"/>
      <c r="N40" s="96"/>
      <c r="O40" s="97"/>
      <c r="P40" s="108"/>
      <c r="Q40" s="108"/>
    </row>
    <row r="41" spans="1:17" ht="36" customHeight="1" thickBot="1" x14ac:dyDescent="0.35">
      <c r="A41" s="133"/>
      <c r="B41" s="98"/>
      <c r="C41" s="99">
        <v>16</v>
      </c>
      <c r="D41" s="98"/>
      <c r="E41" s="99">
        <v>24</v>
      </c>
      <c r="F41" s="98"/>
      <c r="G41" s="99">
        <v>14</v>
      </c>
      <c r="H41" s="98"/>
      <c r="I41" s="99">
        <v>6</v>
      </c>
      <c r="J41" s="98"/>
      <c r="K41" s="99">
        <v>26</v>
      </c>
      <c r="L41" s="98"/>
      <c r="M41" s="99">
        <v>14</v>
      </c>
      <c r="N41" s="100"/>
      <c r="O41" s="101">
        <v>2</v>
      </c>
      <c r="P41" s="108"/>
      <c r="Q41" s="108"/>
    </row>
    <row r="42" spans="1:17" ht="36" customHeight="1" x14ac:dyDescent="0.3">
      <c r="A42" s="132" t="s">
        <v>10</v>
      </c>
      <c r="B42" s="91">
        <v>0</v>
      </c>
      <c r="C42" s="92"/>
      <c r="D42" s="91">
        <v>0</v>
      </c>
      <c r="E42" s="92"/>
      <c r="F42" s="93">
        <v>7</v>
      </c>
      <c r="G42" s="92"/>
      <c r="H42" s="93">
        <v>2</v>
      </c>
      <c r="I42" s="92"/>
      <c r="J42" s="93">
        <v>6</v>
      </c>
      <c r="K42" s="92"/>
      <c r="L42" s="114">
        <f>SUM(B42:K42)</f>
        <v>15</v>
      </c>
      <c r="M42" s="95"/>
      <c r="N42" s="96"/>
      <c r="O42" s="97"/>
      <c r="P42" s="108"/>
      <c r="Q42" s="108"/>
    </row>
    <row r="43" spans="1:17" ht="19.5" thickBot="1" x14ac:dyDescent="0.35">
      <c r="A43" s="133"/>
      <c r="B43" s="139"/>
      <c r="C43" s="99">
        <v>13</v>
      </c>
      <c r="D43" s="98"/>
      <c r="E43" s="99">
        <v>28</v>
      </c>
      <c r="F43" s="98"/>
      <c r="G43" s="99">
        <v>4</v>
      </c>
      <c r="H43" s="98"/>
      <c r="I43" s="102">
        <v>25</v>
      </c>
      <c r="J43" s="139"/>
      <c r="K43" s="99">
        <v>8</v>
      </c>
      <c r="L43" s="98"/>
      <c r="M43" s="99">
        <v>15</v>
      </c>
      <c r="N43" s="100"/>
      <c r="O43" s="101">
        <v>21</v>
      </c>
      <c r="P43" s="108"/>
      <c r="Q43" s="108"/>
    </row>
    <row r="44" spans="1:17" ht="18.75" x14ac:dyDescent="0.3">
      <c r="A44" s="134" t="s">
        <v>11</v>
      </c>
      <c r="B44" s="140">
        <f>B36+B38+B40+B42</f>
        <v>6</v>
      </c>
      <c r="C44" s="142"/>
      <c r="D44" s="140">
        <f>D36+D38+D40+D42</f>
        <v>6</v>
      </c>
      <c r="E44" s="142"/>
      <c r="F44" s="140">
        <f>F36+F38+F40+F42</f>
        <v>13</v>
      </c>
      <c r="G44" s="142"/>
      <c r="H44" s="140">
        <f>H36+H38+H40+H42</f>
        <v>20</v>
      </c>
      <c r="I44" s="142"/>
      <c r="J44" s="140">
        <f>J36+J38+J40+J42</f>
        <v>15</v>
      </c>
      <c r="K44" s="142"/>
      <c r="L44" s="114"/>
      <c r="M44" s="95">
        <f>SUM(M36:M43)</f>
        <v>60</v>
      </c>
      <c r="N44" s="89"/>
      <c r="O44" s="89"/>
      <c r="P44" s="108"/>
      <c r="Q44" s="108"/>
    </row>
    <row r="45" spans="1:17" ht="19.5" thickBot="1" x14ac:dyDescent="0.35">
      <c r="A45" s="133"/>
      <c r="B45" s="98"/>
      <c r="C45" s="99">
        <v>6</v>
      </c>
      <c r="D45" s="98"/>
      <c r="E45" s="99">
        <v>6</v>
      </c>
      <c r="F45" s="98"/>
      <c r="G45" s="99">
        <v>13</v>
      </c>
      <c r="H45" s="98"/>
      <c r="I45" s="99">
        <v>20</v>
      </c>
      <c r="J45" s="98"/>
      <c r="K45" s="99">
        <v>15</v>
      </c>
      <c r="L45" s="98">
        <f>SUM(B45:K45)</f>
        <v>60</v>
      </c>
      <c r="M45" s="103"/>
      <c r="N45" s="89"/>
      <c r="O45" s="89"/>
    </row>
    <row r="46" spans="1:17" ht="18.75" x14ac:dyDescent="0.3">
      <c r="A46" s="135" t="s">
        <v>37</v>
      </c>
      <c r="B46" s="104"/>
      <c r="C46" s="104"/>
      <c r="D46" s="96"/>
      <c r="E46" s="97"/>
      <c r="F46" s="96"/>
      <c r="G46" s="97"/>
      <c r="H46" s="96"/>
      <c r="I46" s="97"/>
      <c r="J46" s="96"/>
      <c r="K46" s="97"/>
      <c r="L46" s="89"/>
      <c r="M46" s="89"/>
      <c r="N46" s="89"/>
      <c r="O46" s="89"/>
    </row>
    <row r="47" spans="1:17" ht="19.5" thickBot="1" x14ac:dyDescent="0.35">
      <c r="A47" s="136"/>
      <c r="B47" s="105"/>
      <c r="C47" s="105"/>
      <c r="D47" s="100"/>
      <c r="E47" s="101">
        <v>0</v>
      </c>
      <c r="F47" s="100"/>
      <c r="G47" s="101">
        <v>-17</v>
      </c>
      <c r="H47" s="100"/>
      <c r="I47" s="101">
        <v>4</v>
      </c>
      <c r="J47" s="100"/>
      <c r="K47" s="101">
        <v>-13</v>
      </c>
      <c r="L47" s="89"/>
      <c r="M47" s="89"/>
      <c r="N47" s="89"/>
      <c r="O47" s="89"/>
    </row>
  </sheetData>
  <mergeCells count="39">
    <mergeCell ref="A44:A45"/>
    <mergeCell ref="A46:A47"/>
    <mergeCell ref="J35:K35"/>
    <mergeCell ref="L35:M35"/>
    <mergeCell ref="N35:O35"/>
    <mergeCell ref="A36:A37"/>
    <mergeCell ref="A38:A39"/>
    <mergeCell ref="A20:A21"/>
    <mergeCell ref="A22:A23"/>
    <mergeCell ref="A24:A25"/>
    <mergeCell ref="A26:A27"/>
    <mergeCell ref="A28:A29"/>
    <mergeCell ref="A30:A31"/>
    <mergeCell ref="B35:C35"/>
    <mergeCell ref="D35:E35"/>
    <mergeCell ref="F35:G35"/>
    <mergeCell ref="H35:I35"/>
    <mergeCell ref="A40:A41"/>
    <mergeCell ref="A42:A43"/>
    <mergeCell ref="B19:C19"/>
    <mergeCell ref="D19:E19"/>
    <mergeCell ref="F19:G19"/>
    <mergeCell ref="H19:I19"/>
    <mergeCell ref="J19:K19"/>
    <mergeCell ref="L19:M19"/>
    <mergeCell ref="N19:O19"/>
    <mergeCell ref="A13:A14"/>
    <mergeCell ref="A3:A4"/>
    <mergeCell ref="A5:A6"/>
    <mergeCell ref="A7:A8"/>
    <mergeCell ref="A9:A10"/>
    <mergeCell ref="A11:A12"/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метод северо-западного угла</vt:lpstr>
      <vt:lpstr>метод наименьшей стоимости</vt:lpstr>
      <vt:lpstr>метод двойного предпочтения</vt:lpstr>
      <vt:lpstr>метод аппроксимации Фогеля</vt:lpstr>
      <vt:lpstr>проверка на оптимальность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2023-04-20T08:01:58Z</dcterms:created>
  <dcterms:modified xsi:type="dcterms:W3CDTF">2023-06-18T20:45:14Z</dcterms:modified>
</cp:coreProperties>
</file>